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9090" activeTab="0"/>
  </bookViews>
  <sheets>
    <sheet name="Sheet1" sheetId="1" r:id="rId1"/>
    <sheet name="Sheet2" sheetId="2" r:id="rId2"/>
    <sheet name="Sheet3" sheetId="3" r:id="rId3"/>
  </sheets>
  <definedNames>
    <definedName name="entriesM">'Sheet1'!$L$7:$O$107</definedName>
  </definedNames>
  <calcPr fullCalcOnLoad="1"/>
</workbook>
</file>

<file path=xl/sharedStrings.xml><?xml version="1.0" encoding="utf-8"?>
<sst xmlns="http://schemas.openxmlformats.org/spreadsheetml/2006/main" count="356" uniqueCount="203">
  <si>
    <t>firstname</t>
  </si>
  <si>
    <t>lastname</t>
  </si>
  <si>
    <t>Overall</t>
  </si>
  <si>
    <t>Place</t>
  </si>
  <si>
    <t>Team</t>
  </si>
  <si>
    <t>Bib No.</t>
  </si>
  <si>
    <t>Name</t>
  </si>
  <si>
    <t>MSUB</t>
  </si>
  <si>
    <t>Number</t>
  </si>
  <si>
    <t>School</t>
  </si>
  <si>
    <t>Time</t>
  </si>
  <si>
    <t>Total</t>
  </si>
  <si>
    <t xml:space="preserve">Men's </t>
  </si>
  <si>
    <t xml:space="preserve"> </t>
  </si>
  <si>
    <t>MSU-Billings Invitational</t>
  </si>
  <si>
    <t>DSU</t>
  </si>
  <si>
    <t>BHSU</t>
  </si>
  <si>
    <t>Points</t>
  </si>
  <si>
    <t>Miller</t>
  </si>
  <si>
    <t>Kelley</t>
  </si>
  <si>
    <t>CC</t>
  </si>
  <si>
    <t>Taylor</t>
  </si>
  <si>
    <t>Canfield</t>
  </si>
  <si>
    <t>8K</t>
  </si>
  <si>
    <t>Bib</t>
  </si>
  <si>
    <t>Michael</t>
  </si>
  <si>
    <t>Travis</t>
  </si>
  <si>
    <t>Hutchinson</t>
  </si>
  <si>
    <t>Tyson</t>
  </si>
  <si>
    <t>Vanderby</t>
  </si>
  <si>
    <t>Daniel</t>
  </si>
  <si>
    <t>Lombardi</t>
  </si>
  <si>
    <t>SDT</t>
  </si>
  <si>
    <t>RMC</t>
  </si>
  <si>
    <t>UGF</t>
  </si>
  <si>
    <t>FVCC</t>
  </si>
  <si>
    <t>Bolt</t>
  </si>
  <si>
    <t>Arzola</t>
  </si>
  <si>
    <t>Chavez</t>
  </si>
  <si>
    <t>Kimutai</t>
  </si>
  <si>
    <t>Tarus</t>
  </si>
  <si>
    <t>Turnbough</t>
  </si>
  <si>
    <t>Ismael</t>
  </si>
  <si>
    <t>Sammy</t>
  </si>
  <si>
    <t>Dominic</t>
  </si>
  <si>
    <t>Eli</t>
  </si>
  <si>
    <t>Luka</t>
  </si>
  <si>
    <t>Ryan</t>
  </si>
  <si>
    <t>Blomback</t>
  </si>
  <si>
    <t>Mark</t>
  </si>
  <si>
    <t>Buttelman</t>
  </si>
  <si>
    <t>Phil</t>
  </si>
  <si>
    <t>Holliday</t>
  </si>
  <si>
    <t>Tucker</t>
  </si>
  <si>
    <t>Shuler</t>
  </si>
  <si>
    <t>Morrissey</t>
  </si>
  <si>
    <t>Smyk</t>
  </si>
  <si>
    <t>Barrios</t>
  </si>
  <si>
    <t>Edwin</t>
  </si>
  <si>
    <t>Chelashaw</t>
  </si>
  <si>
    <t>Hillary</t>
  </si>
  <si>
    <t>Kogo</t>
  </si>
  <si>
    <t>Dmtry</t>
  </si>
  <si>
    <t>Stephen</t>
  </si>
  <si>
    <t>Burns</t>
  </si>
  <si>
    <t>Cullen</t>
  </si>
  <si>
    <t>Cantwell</t>
  </si>
  <si>
    <t>Shane</t>
  </si>
  <si>
    <t>Donaldson</t>
  </si>
  <si>
    <t>Riley</t>
  </si>
  <si>
    <t>Frazier</t>
  </si>
  <si>
    <t>Hardin</t>
  </si>
  <si>
    <t>Lantz</t>
  </si>
  <si>
    <t>Zachary</t>
  </si>
  <si>
    <t>Jared</t>
  </si>
  <si>
    <t>Reyes</t>
  </si>
  <si>
    <t>Mitchell</t>
  </si>
  <si>
    <t>Elias</t>
  </si>
  <si>
    <t>Chris</t>
  </si>
  <si>
    <t>Fraser</t>
  </si>
  <si>
    <t>Hornung</t>
  </si>
  <si>
    <t>Ander</t>
  </si>
  <si>
    <t>Jayo</t>
  </si>
  <si>
    <t>Jose</t>
  </si>
  <si>
    <t>Mendez</t>
  </si>
  <si>
    <t>Price</t>
  </si>
  <si>
    <t>Stuchell</t>
  </si>
  <si>
    <t>Liedke</t>
  </si>
  <si>
    <t>Andrew</t>
  </si>
  <si>
    <t>Austin</t>
  </si>
  <si>
    <t>Adam</t>
  </si>
  <si>
    <t>Larson</t>
  </si>
  <si>
    <t>Shawn</t>
  </si>
  <si>
    <t>Carlos</t>
  </si>
  <si>
    <t>Clayton</t>
  </si>
  <si>
    <t>Antonio</t>
  </si>
  <si>
    <t>Callan</t>
  </si>
  <si>
    <t>Hernandez</t>
  </si>
  <si>
    <t>Hamilton</t>
  </si>
  <si>
    <t>Pierrottet</t>
  </si>
  <si>
    <t>Moses</t>
  </si>
  <si>
    <t>Leavens</t>
  </si>
  <si>
    <t>Eddie</t>
  </si>
  <si>
    <t>Flores</t>
  </si>
  <si>
    <t>Angell</t>
  </si>
  <si>
    <t xml:space="preserve">Eayoall </t>
  </si>
  <si>
    <t>Atsbeha</t>
  </si>
  <si>
    <t xml:space="preserve">Joe </t>
  </si>
  <si>
    <t>Clark</t>
  </si>
  <si>
    <t>Mike</t>
  </si>
  <si>
    <t>Craft</t>
  </si>
  <si>
    <t>Max</t>
  </si>
  <si>
    <t>Deininger</t>
  </si>
  <si>
    <t>Derek</t>
  </si>
  <si>
    <t>Enciso</t>
  </si>
  <si>
    <t>Hall</t>
  </si>
  <si>
    <t xml:space="preserve">Joel </t>
  </si>
  <si>
    <t>Harris</t>
  </si>
  <si>
    <t xml:space="preserve">Ian </t>
  </si>
  <si>
    <t>Kennedy</t>
  </si>
  <si>
    <t>Richard</t>
  </si>
  <si>
    <t>Knowlton</t>
  </si>
  <si>
    <t>Cesar</t>
  </si>
  <si>
    <t>Mireles</t>
  </si>
  <si>
    <t xml:space="preserve">Jordan </t>
  </si>
  <si>
    <t>McIntyre</t>
  </si>
  <si>
    <t xml:space="preserve">Toryn </t>
  </si>
  <si>
    <t>Rogers</t>
  </si>
  <si>
    <t>Jason</t>
  </si>
  <si>
    <t>Schuerman</t>
  </si>
  <si>
    <t>Suede</t>
  </si>
  <si>
    <t>Cordova</t>
  </si>
  <si>
    <t>Noah</t>
  </si>
  <si>
    <t>Kiprono</t>
  </si>
  <si>
    <t>Victor</t>
  </si>
  <si>
    <t>Romero</t>
  </si>
  <si>
    <t>Caleb</t>
  </si>
  <si>
    <t>Deitz</t>
  </si>
  <si>
    <t>Andy</t>
  </si>
  <si>
    <t>Fred</t>
  </si>
  <si>
    <t>Collins</t>
  </si>
  <si>
    <t>Zach</t>
  </si>
  <si>
    <t>DePledge</t>
  </si>
  <si>
    <t xml:space="preserve">Peter </t>
  </si>
  <si>
    <t xml:space="preserve">Fey </t>
  </si>
  <si>
    <t>Gregory</t>
  </si>
  <si>
    <t>Tom</t>
  </si>
  <si>
    <t>Murgel</t>
  </si>
  <si>
    <t>Tommy</t>
  </si>
  <si>
    <t>Sullivan</t>
  </si>
  <si>
    <t>Rya</t>
  </si>
  <si>
    <t>Utsey</t>
  </si>
  <si>
    <t>UT</t>
  </si>
  <si>
    <t>Cameron</t>
  </si>
  <si>
    <t>Bates</t>
  </si>
  <si>
    <t xml:space="preserve">Luke </t>
  </si>
  <si>
    <t>Thomas</t>
  </si>
  <si>
    <t>Matt</t>
  </si>
  <si>
    <t>Colton</t>
  </si>
  <si>
    <t>Marcus</t>
  </si>
  <si>
    <t xml:space="preserve">Blake </t>
  </si>
  <si>
    <t>Eb</t>
  </si>
  <si>
    <t>Joseph</t>
  </si>
  <si>
    <t>Fried</t>
  </si>
  <si>
    <t>Everett</t>
  </si>
  <si>
    <t>Pike</t>
  </si>
  <si>
    <t>Reid</t>
  </si>
  <si>
    <t>Moor</t>
  </si>
  <si>
    <t>Lovato</t>
  </si>
  <si>
    <t>James</t>
  </si>
  <si>
    <t>Nordahl</t>
  </si>
  <si>
    <t>Deng</t>
  </si>
  <si>
    <t>Bierle</t>
  </si>
  <si>
    <t>Dan</t>
  </si>
  <si>
    <t>Brelje</t>
  </si>
  <si>
    <t>KC</t>
  </si>
  <si>
    <t>Fiedler</t>
  </si>
  <si>
    <t>Trev</t>
  </si>
  <si>
    <t>Sam</t>
  </si>
  <si>
    <t>Goforth</t>
  </si>
  <si>
    <t>Birch</t>
  </si>
  <si>
    <t>Haraden</t>
  </si>
  <si>
    <t xml:space="preserve">Steel </t>
  </si>
  <si>
    <t>Hellevang</t>
  </si>
  <si>
    <t>Paul</t>
  </si>
  <si>
    <t>Herrold</t>
  </si>
  <si>
    <t>Craig</t>
  </si>
  <si>
    <t>Leavitt</t>
  </si>
  <si>
    <t>Neil</t>
  </si>
  <si>
    <t>Long</t>
  </si>
  <si>
    <t>Mazza</t>
  </si>
  <si>
    <t xml:space="preserve">Brock </t>
  </si>
  <si>
    <t>Mickelsen</t>
  </si>
  <si>
    <t>Jeremy</t>
  </si>
  <si>
    <t>Jed</t>
  </si>
  <si>
    <t>Morgan</t>
  </si>
  <si>
    <t>Laine</t>
  </si>
  <si>
    <t>Parish</t>
  </si>
  <si>
    <t>Josh</t>
  </si>
  <si>
    <t>Wilson</t>
  </si>
  <si>
    <t>u</t>
  </si>
  <si>
    <t>X</t>
  </si>
  <si>
    <t>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</si>
</sst>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mm:ss.0;@"/>
    <numFmt numFmtId="166" formatCode="[$-F800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1" fillId="0" borderId="0" xfId="159" applyFont="1">
      <alignment/>
      <protection/>
    </xf>
    <xf numFmtId="0" fontId="0" fillId="0" borderId="0" xfId="0" applyNumberFormat="1" applyAlignment="1">
      <alignment horizontal="center"/>
    </xf>
    <xf numFmtId="0" fontId="24" fillId="0" borderId="0" xfId="159" applyFill="1">
      <alignment/>
      <protection/>
    </xf>
    <xf numFmtId="0" fontId="41" fillId="0" borderId="0" xfId="159" applyFont="1" applyFill="1">
      <alignment/>
      <protection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8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Hyperlink 6" xfId="58"/>
    <cellStyle name="Input" xfId="59"/>
    <cellStyle name="Linked Cell" xfId="60"/>
    <cellStyle name="Neutral" xfId="61"/>
    <cellStyle name="Normal 10" xfId="62"/>
    <cellStyle name="Normal 10 10" xfId="63"/>
    <cellStyle name="Normal 10 11" xfId="64"/>
    <cellStyle name="Normal 10 12" xfId="65"/>
    <cellStyle name="Normal 10 2" xfId="66"/>
    <cellStyle name="Normal 10 3" xfId="67"/>
    <cellStyle name="Normal 10 4" xfId="68"/>
    <cellStyle name="Normal 10 5" xfId="69"/>
    <cellStyle name="Normal 10 6" xfId="70"/>
    <cellStyle name="Normal 10 7" xfId="71"/>
    <cellStyle name="Normal 10 8" xfId="72"/>
    <cellStyle name="Normal 10 9" xfId="73"/>
    <cellStyle name="Normal 11" xfId="74"/>
    <cellStyle name="Normal 11 10" xfId="75"/>
    <cellStyle name="Normal 11 11" xfId="76"/>
    <cellStyle name="Normal 11 12" xfId="77"/>
    <cellStyle name="Normal 11 2" xfId="78"/>
    <cellStyle name="Normal 11 3" xfId="79"/>
    <cellStyle name="Normal 11 4" xfId="80"/>
    <cellStyle name="Normal 11 5" xfId="81"/>
    <cellStyle name="Normal 11 6" xfId="82"/>
    <cellStyle name="Normal 11 7" xfId="83"/>
    <cellStyle name="Normal 11 8" xfId="84"/>
    <cellStyle name="Normal 11 9" xfId="85"/>
    <cellStyle name="Normal 12" xfId="86"/>
    <cellStyle name="Normal 12 10" xfId="87"/>
    <cellStyle name="Normal 12 11" xfId="88"/>
    <cellStyle name="Normal 12 12" xfId="89"/>
    <cellStyle name="Normal 12 2" xfId="90"/>
    <cellStyle name="Normal 12 3" xfId="91"/>
    <cellStyle name="Normal 12 4" xfId="92"/>
    <cellStyle name="Normal 12 5" xfId="93"/>
    <cellStyle name="Normal 12 6" xfId="94"/>
    <cellStyle name="Normal 12 7" xfId="95"/>
    <cellStyle name="Normal 12 8" xfId="96"/>
    <cellStyle name="Normal 12 9" xfId="97"/>
    <cellStyle name="Normal 13" xfId="98"/>
    <cellStyle name="Normal 13 10" xfId="99"/>
    <cellStyle name="Normal 13 11" xfId="100"/>
    <cellStyle name="Normal 13 12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3 9" xfId="109"/>
    <cellStyle name="Normal 14 10" xfId="110"/>
    <cellStyle name="Normal 14 11" xfId="111"/>
    <cellStyle name="Normal 14 12" xfId="112"/>
    <cellStyle name="Normal 14 13" xfId="113"/>
    <cellStyle name="Normal 14 2" xfId="114"/>
    <cellStyle name="Normal 14 3" xfId="115"/>
    <cellStyle name="Normal 14 4" xfId="116"/>
    <cellStyle name="Normal 14 5" xfId="117"/>
    <cellStyle name="Normal 14 6" xfId="118"/>
    <cellStyle name="Normal 14 7" xfId="119"/>
    <cellStyle name="Normal 14 8" xfId="120"/>
    <cellStyle name="Normal 14 9" xfId="121"/>
    <cellStyle name="Normal 15" xfId="122"/>
    <cellStyle name="Normal 15 10" xfId="123"/>
    <cellStyle name="Normal 15 11" xfId="124"/>
    <cellStyle name="Normal 15 12" xfId="125"/>
    <cellStyle name="Normal 15 13" xfId="126"/>
    <cellStyle name="Normal 15 2" xfId="127"/>
    <cellStyle name="Normal 15 3" xfId="128"/>
    <cellStyle name="Normal 15 4" xfId="129"/>
    <cellStyle name="Normal 15 5" xfId="130"/>
    <cellStyle name="Normal 15 6" xfId="131"/>
    <cellStyle name="Normal 15 7" xfId="132"/>
    <cellStyle name="Normal 15 8" xfId="133"/>
    <cellStyle name="Normal 15 9" xfId="134"/>
    <cellStyle name="Normal 16" xfId="135"/>
    <cellStyle name="Normal 16 10" xfId="136"/>
    <cellStyle name="Normal 16 11" xfId="137"/>
    <cellStyle name="Normal 16 12" xfId="138"/>
    <cellStyle name="Normal 16 2" xfId="139"/>
    <cellStyle name="Normal 16 3" xfId="140"/>
    <cellStyle name="Normal 16 4" xfId="141"/>
    <cellStyle name="Normal 16 5" xfId="142"/>
    <cellStyle name="Normal 16 6" xfId="143"/>
    <cellStyle name="Normal 16 7" xfId="144"/>
    <cellStyle name="Normal 16 8" xfId="145"/>
    <cellStyle name="Normal 16 9" xfId="146"/>
    <cellStyle name="Normal 17" xfId="147"/>
    <cellStyle name="Normal 17 10" xfId="148"/>
    <cellStyle name="Normal 17 11" xfId="149"/>
    <cellStyle name="Normal 17 12" xfId="150"/>
    <cellStyle name="Normal 17 2" xfId="151"/>
    <cellStyle name="Normal 17 3" xfId="152"/>
    <cellStyle name="Normal 17 4" xfId="153"/>
    <cellStyle name="Normal 17 5" xfId="154"/>
    <cellStyle name="Normal 17 6" xfId="155"/>
    <cellStyle name="Normal 17 7" xfId="156"/>
    <cellStyle name="Normal 17 8" xfId="157"/>
    <cellStyle name="Normal 17 9" xfId="158"/>
    <cellStyle name="Normal 2" xfId="159"/>
    <cellStyle name="Normal 2 10" xfId="160"/>
    <cellStyle name="Normal 2 11" xfId="161"/>
    <cellStyle name="Normal 2 12" xfId="162"/>
    <cellStyle name="Normal 2 13" xfId="163"/>
    <cellStyle name="Normal 2 14" xfId="164"/>
    <cellStyle name="Normal 2 15" xfId="165"/>
    <cellStyle name="Normal 2 15 10" xfId="166"/>
    <cellStyle name="Normal 2 15 11" xfId="167"/>
    <cellStyle name="Normal 2 15 12" xfId="168"/>
    <cellStyle name="Normal 2 15 13" xfId="169"/>
    <cellStyle name="Normal 2 15 14" xfId="170"/>
    <cellStyle name="Normal 2 15 15" xfId="171"/>
    <cellStyle name="Normal 2 15 16" xfId="172"/>
    <cellStyle name="Normal 2 15 2" xfId="173"/>
    <cellStyle name="Normal 2 15 2 10" xfId="174"/>
    <cellStyle name="Normal 2 15 2 2" xfId="175"/>
    <cellStyle name="Normal 2 15 2 3" xfId="176"/>
    <cellStyle name="Normal 2 15 2 4" xfId="177"/>
    <cellStyle name="Normal 2 15 2 5" xfId="178"/>
    <cellStyle name="Normal 2 15 2 6" xfId="179"/>
    <cellStyle name="Normal 2 15 2 7" xfId="180"/>
    <cellStyle name="Normal 2 15 2 8" xfId="181"/>
    <cellStyle name="Normal 2 15 2 9" xfId="182"/>
    <cellStyle name="Normal 2 15 3" xfId="183"/>
    <cellStyle name="Normal 2 15 3 10" xfId="184"/>
    <cellStyle name="Normal 2 15 3 11" xfId="185"/>
    <cellStyle name="Normal 2 15 3 12" xfId="186"/>
    <cellStyle name="Normal 2 15 3 2" xfId="187"/>
    <cellStyle name="Normal 2 15 3 3" xfId="188"/>
    <cellStyle name="Normal 2 15 3 4" xfId="189"/>
    <cellStyle name="Normal 2 15 3 5" xfId="190"/>
    <cellStyle name="Normal 2 15 3 6" xfId="191"/>
    <cellStyle name="Normal 2 15 3 7" xfId="192"/>
    <cellStyle name="Normal 2 15 3 8" xfId="193"/>
    <cellStyle name="Normal 2 15 3 9" xfId="194"/>
    <cellStyle name="Normal 2 15 4" xfId="195"/>
    <cellStyle name="Normal 2 15 4 10" xfId="196"/>
    <cellStyle name="Normal 2 15 4 11" xfId="197"/>
    <cellStyle name="Normal 2 15 4 12" xfId="198"/>
    <cellStyle name="Normal 2 15 4 2" xfId="199"/>
    <cellStyle name="Normal 2 15 4 3" xfId="200"/>
    <cellStyle name="Normal 2 15 4 4" xfId="201"/>
    <cellStyle name="Normal 2 15 4 5" xfId="202"/>
    <cellStyle name="Normal 2 15 4 6" xfId="203"/>
    <cellStyle name="Normal 2 15 4 7" xfId="204"/>
    <cellStyle name="Normal 2 15 4 8" xfId="205"/>
    <cellStyle name="Normal 2 15 4 9" xfId="206"/>
    <cellStyle name="Normal 2 15 5" xfId="207"/>
    <cellStyle name="Normal 2 15 5 10" xfId="208"/>
    <cellStyle name="Normal 2 15 5 11" xfId="209"/>
    <cellStyle name="Normal 2 15 5 12" xfId="210"/>
    <cellStyle name="Normal 2 15 5 2" xfId="211"/>
    <cellStyle name="Normal 2 15 5 3" xfId="212"/>
    <cellStyle name="Normal 2 15 5 4" xfId="213"/>
    <cellStyle name="Normal 2 15 5 5" xfId="214"/>
    <cellStyle name="Normal 2 15 5 6" xfId="215"/>
    <cellStyle name="Normal 2 15 5 7" xfId="216"/>
    <cellStyle name="Normal 2 15 5 8" xfId="217"/>
    <cellStyle name="Normal 2 15 5 9" xfId="218"/>
    <cellStyle name="Normal 2 15 6" xfId="219"/>
    <cellStyle name="Normal 2 15 7" xfId="220"/>
    <cellStyle name="Normal 2 15 8" xfId="221"/>
    <cellStyle name="Normal 2 15 9" xfId="222"/>
    <cellStyle name="Normal 2 16" xfId="223"/>
    <cellStyle name="Normal 2 16 10" xfId="224"/>
    <cellStyle name="Normal 2 16 11" xfId="225"/>
    <cellStyle name="Normal 2 16 12" xfId="226"/>
    <cellStyle name="Normal 2 16 13" xfId="227"/>
    <cellStyle name="Normal 2 16 2" xfId="228"/>
    <cellStyle name="Normal 2 16 3" xfId="229"/>
    <cellStyle name="Normal 2 16 4" xfId="230"/>
    <cellStyle name="Normal 2 16 5" xfId="231"/>
    <cellStyle name="Normal 2 16 6" xfId="232"/>
    <cellStyle name="Normal 2 16 7" xfId="233"/>
    <cellStyle name="Normal 2 16 8" xfId="234"/>
    <cellStyle name="Normal 2 16 9" xfId="235"/>
    <cellStyle name="Normal 2 17" xfId="236"/>
    <cellStyle name="Normal 2 18" xfId="237"/>
    <cellStyle name="Normal 2 19" xfId="238"/>
    <cellStyle name="Normal 2 2" xfId="239"/>
    <cellStyle name="Normal 2 2 10" xfId="240"/>
    <cellStyle name="Normal 2 2 10 10" xfId="241"/>
    <cellStyle name="Normal 2 2 10 11" xfId="242"/>
    <cellStyle name="Normal 2 2 10 12" xfId="243"/>
    <cellStyle name="Normal 2 2 10 2" xfId="244"/>
    <cellStyle name="Normal 2 2 10 3" xfId="245"/>
    <cellStyle name="Normal 2 2 10 4" xfId="246"/>
    <cellStyle name="Normal 2 2 10 5" xfId="247"/>
    <cellStyle name="Normal 2 2 10 6" xfId="248"/>
    <cellStyle name="Normal 2 2 10 7" xfId="249"/>
    <cellStyle name="Normal 2 2 10 8" xfId="250"/>
    <cellStyle name="Normal 2 2 10 9" xfId="251"/>
    <cellStyle name="Normal 2 2 11" xfId="252"/>
    <cellStyle name="Normal 2 2 11 10" xfId="253"/>
    <cellStyle name="Normal 2 2 11 11" xfId="254"/>
    <cellStyle name="Normal 2 2 11 12" xfId="255"/>
    <cellStyle name="Normal 2 2 11 2" xfId="256"/>
    <cellStyle name="Normal 2 2 11 3" xfId="257"/>
    <cellStyle name="Normal 2 2 11 4" xfId="258"/>
    <cellStyle name="Normal 2 2 11 5" xfId="259"/>
    <cellStyle name="Normal 2 2 11 6" xfId="260"/>
    <cellStyle name="Normal 2 2 11 7" xfId="261"/>
    <cellStyle name="Normal 2 2 11 8" xfId="262"/>
    <cellStyle name="Normal 2 2 11 9" xfId="263"/>
    <cellStyle name="Normal 2 2 12" xfId="264"/>
    <cellStyle name="Normal 2 2 12 10" xfId="265"/>
    <cellStyle name="Normal 2 2 12 11" xfId="266"/>
    <cellStyle name="Normal 2 2 12 12" xfId="267"/>
    <cellStyle name="Normal 2 2 12 2" xfId="268"/>
    <cellStyle name="Normal 2 2 12 3" xfId="269"/>
    <cellStyle name="Normal 2 2 12 4" xfId="270"/>
    <cellStyle name="Normal 2 2 12 5" xfId="271"/>
    <cellStyle name="Normal 2 2 12 6" xfId="272"/>
    <cellStyle name="Normal 2 2 12 7" xfId="273"/>
    <cellStyle name="Normal 2 2 12 8" xfId="274"/>
    <cellStyle name="Normal 2 2 12 9" xfId="275"/>
    <cellStyle name="Normal 2 2 13" xfId="276"/>
    <cellStyle name="Normal 2 2 13 10" xfId="277"/>
    <cellStyle name="Normal 2 2 13 11" xfId="278"/>
    <cellStyle name="Normal 2 2 13 12" xfId="279"/>
    <cellStyle name="Normal 2 2 13 2" xfId="280"/>
    <cellStyle name="Normal 2 2 13 3" xfId="281"/>
    <cellStyle name="Normal 2 2 13 4" xfId="282"/>
    <cellStyle name="Normal 2 2 13 5" xfId="283"/>
    <cellStyle name="Normal 2 2 13 6" xfId="284"/>
    <cellStyle name="Normal 2 2 13 7" xfId="285"/>
    <cellStyle name="Normal 2 2 13 8" xfId="286"/>
    <cellStyle name="Normal 2 2 13 9" xfId="287"/>
    <cellStyle name="Normal 2 2 14" xfId="288"/>
    <cellStyle name="Normal 2 2 14 10" xfId="289"/>
    <cellStyle name="Normal 2 2 14 11" xfId="290"/>
    <cellStyle name="Normal 2 2 14 12" xfId="291"/>
    <cellStyle name="Normal 2 2 14 2" xfId="292"/>
    <cellStyle name="Normal 2 2 14 3" xfId="293"/>
    <cellStyle name="Normal 2 2 14 4" xfId="294"/>
    <cellStyle name="Normal 2 2 14 5" xfId="295"/>
    <cellStyle name="Normal 2 2 14 6" xfId="296"/>
    <cellStyle name="Normal 2 2 14 7" xfId="297"/>
    <cellStyle name="Normal 2 2 14 8" xfId="298"/>
    <cellStyle name="Normal 2 2 14 9" xfId="299"/>
    <cellStyle name="Normal 2 2 15" xfId="300"/>
    <cellStyle name="Normal 2 2 15 10" xfId="301"/>
    <cellStyle name="Normal 2 2 15 11" xfId="302"/>
    <cellStyle name="Normal 2 2 15 12" xfId="303"/>
    <cellStyle name="Normal 2 2 15 13" xfId="304"/>
    <cellStyle name="Normal 2 2 15 2" xfId="305"/>
    <cellStyle name="Normal 2 2 15 2 10" xfId="306"/>
    <cellStyle name="Normal 2 2 15 2 11" xfId="307"/>
    <cellStyle name="Normal 2 2 15 2 12" xfId="308"/>
    <cellStyle name="Normal 2 2 15 2 13" xfId="309"/>
    <cellStyle name="Normal 2 2 15 2 2" xfId="310"/>
    <cellStyle name="Normal 2 2 15 2 3" xfId="311"/>
    <cellStyle name="Normal 2 2 15 2 4" xfId="312"/>
    <cellStyle name="Normal 2 2 15 2 5" xfId="313"/>
    <cellStyle name="Normal 2 2 15 2 6" xfId="314"/>
    <cellStyle name="Normal 2 2 15 2 7" xfId="315"/>
    <cellStyle name="Normal 2 2 15 2 8" xfId="316"/>
    <cellStyle name="Normal 2 2 15 2 9" xfId="317"/>
    <cellStyle name="Normal 2 2 15 3" xfId="318"/>
    <cellStyle name="Normal 2 2 15 4" xfId="319"/>
    <cellStyle name="Normal 2 2 15 5" xfId="320"/>
    <cellStyle name="Normal 2 2 15 6" xfId="321"/>
    <cellStyle name="Normal 2 2 15 7" xfId="322"/>
    <cellStyle name="Normal 2 2 15 8" xfId="323"/>
    <cellStyle name="Normal 2 2 15 9" xfId="324"/>
    <cellStyle name="Normal 2 2 16" xfId="325"/>
    <cellStyle name="Normal 2 2 16 10" xfId="326"/>
    <cellStyle name="Normal 2 2 16 2" xfId="327"/>
    <cellStyle name="Normal 2 2 16 3" xfId="328"/>
    <cellStyle name="Normal 2 2 16 4" xfId="329"/>
    <cellStyle name="Normal 2 2 16 5" xfId="330"/>
    <cellStyle name="Normal 2 2 16 6" xfId="331"/>
    <cellStyle name="Normal 2 2 16 7" xfId="332"/>
    <cellStyle name="Normal 2 2 16 8" xfId="333"/>
    <cellStyle name="Normal 2 2 16 9" xfId="334"/>
    <cellStyle name="Normal 2 2 17" xfId="335"/>
    <cellStyle name="Normal 2 2 17 10" xfId="336"/>
    <cellStyle name="Normal 2 2 17 11" xfId="337"/>
    <cellStyle name="Normal 2 2 17 12" xfId="338"/>
    <cellStyle name="Normal 2 2 17 2" xfId="339"/>
    <cellStyle name="Normal 2 2 17 3" xfId="340"/>
    <cellStyle name="Normal 2 2 17 4" xfId="341"/>
    <cellStyle name="Normal 2 2 17 5" xfId="342"/>
    <cellStyle name="Normal 2 2 17 6" xfId="343"/>
    <cellStyle name="Normal 2 2 17 7" xfId="344"/>
    <cellStyle name="Normal 2 2 17 8" xfId="345"/>
    <cellStyle name="Normal 2 2 17 9" xfId="346"/>
    <cellStyle name="Normal 2 2 18" xfId="347"/>
    <cellStyle name="Normal 2 2 18 10" xfId="348"/>
    <cellStyle name="Normal 2 2 18 11" xfId="349"/>
    <cellStyle name="Normal 2 2 18 12" xfId="350"/>
    <cellStyle name="Normal 2 2 18 2" xfId="351"/>
    <cellStyle name="Normal 2 2 18 3" xfId="352"/>
    <cellStyle name="Normal 2 2 18 4" xfId="353"/>
    <cellStyle name="Normal 2 2 18 5" xfId="354"/>
    <cellStyle name="Normal 2 2 18 6" xfId="355"/>
    <cellStyle name="Normal 2 2 18 7" xfId="356"/>
    <cellStyle name="Normal 2 2 18 8" xfId="357"/>
    <cellStyle name="Normal 2 2 18 9" xfId="358"/>
    <cellStyle name="Normal 2 2 19" xfId="359"/>
    <cellStyle name="Normal 2 2 2" xfId="360"/>
    <cellStyle name="Normal 2 2 2 10" xfId="361"/>
    <cellStyle name="Normal 2 2 2 11" xfId="362"/>
    <cellStyle name="Normal 2 2 2 12" xfId="363"/>
    <cellStyle name="Normal 2 2 2 13" xfId="364"/>
    <cellStyle name="Normal 2 2 2 14" xfId="365"/>
    <cellStyle name="Normal 2 2 2 14 10" xfId="366"/>
    <cellStyle name="Normal 2 2 2 14 11" xfId="367"/>
    <cellStyle name="Normal 2 2 2 14 12" xfId="368"/>
    <cellStyle name="Normal 2 2 2 14 13" xfId="369"/>
    <cellStyle name="Normal 2 2 2 14 14" xfId="370"/>
    <cellStyle name="Normal 2 2 2 14 15" xfId="371"/>
    <cellStyle name="Normal 2 2 2 14 16" xfId="372"/>
    <cellStyle name="Normal 2 2 2 14 2" xfId="373"/>
    <cellStyle name="Normal 2 2 2 14 2 10" xfId="374"/>
    <cellStyle name="Normal 2 2 2 14 2 2" xfId="375"/>
    <cellStyle name="Normal 2 2 2 14 2 3" xfId="376"/>
    <cellStyle name="Normal 2 2 2 14 2 4" xfId="377"/>
    <cellStyle name="Normal 2 2 2 14 2 5" xfId="378"/>
    <cellStyle name="Normal 2 2 2 14 2 6" xfId="379"/>
    <cellStyle name="Normal 2 2 2 14 2 7" xfId="380"/>
    <cellStyle name="Normal 2 2 2 14 2 8" xfId="381"/>
    <cellStyle name="Normal 2 2 2 14 2 9" xfId="382"/>
    <cellStyle name="Normal 2 2 2 14 3" xfId="383"/>
    <cellStyle name="Normal 2 2 2 14 3 10" xfId="384"/>
    <cellStyle name="Normal 2 2 2 14 3 11" xfId="385"/>
    <cellStyle name="Normal 2 2 2 14 3 12" xfId="386"/>
    <cellStyle name="Normal 2 2 2 14 3 2" xfId="387"/>
    <cellStyle name="Normal 2 2 2 14 3 3" xfId="388"/>
    <cellStyle name="Normal 2 2 2 14 3 4" xfId="389"/>
    <cellStyle name="Normal 2 2 2 14 3 5" xfId="390"/>
    <cellStyle name="Normal 2 2 2 14 3 6" xfId="391"/>
    <cellStyle name="Normal 2 2 2 14 3 7" xfId="392"/>
    <cellStyle name="Normal 2 2 2 14 3 8" xfId="393"/>
    <cellStyle name="Normal 2 2 2 14 3 9" xfId="394"/>
    <cellStyle name="Normal 2 2 2 14 4" xfId="395"/>
    <cellStyle name="Normal 2 2 2 14 4 10" xfId="396"/>
    <cellStyle name="Normal 2 2 2 14 4 11" xfId="397"/>
    <cellStyle name="Normal 2 2 2 14 4 12" xfId="398"/>
    <cellStyle name="Normal 2 2 2 14 4 2" xfId="399"/>
    <cellStyle name="Normal 2 2 2 14 4 3" xfId="400"/>
    <cellStyle name="Normal 2 2 2 14 4 4" xfId="401"/>
    <cellStyle name="Normal 2 2 2 14 4 5" xfId="402"/>
    <cellStyle name="Normal 2 2 2 14 4 6" xfId="403"/>
    <cellStyle name="Normal 2 2 2 14 4 7" xfId="404"/>
    <cellStyle name="Normal 2 2 2 14 4 8" xfId="405"/>
    <cellStyle name="Normal 2 2 2 14 4 9" xfId="406"/>
    <cellStyle name="Normal 2 2 2 14 5" xfId="407"/>
    <cellStyle name="Normal 2 2 2 14 5 10" xfId="408"/>
    <cellStyle name="Normal 2 2 2 14 5 11" xfId="409"/>
    <cellStyle name="Normal 2 2 2 14 5 12" xfId="410"/>
    <cellStyle name="Normal 2 2 2 14 5 2" xfId="411"/>
    <cellStyle name="Normal 2 2 2 14 5 3" xfId="412"/>
    <cellStyle name="Normal 2 2 2 14 5 4" xfId="413"/>
    <cellStyle name="Normal 2 2 2 14 5 5" xfId="414"/>
    <cellStyle name="Normal 2 2 2 14 5 6" xfId="415"/>
    <cellStyle name="Normal 2 2 2 14 5 7" xfId="416"/>
    <cellStyle name="Normal 2 2 2 14 5 8" xfId="417"/>
    <cellStyle name="Normal 2 2 2 14 5 9" xfId="418"/>
    <cellStyle name="Normal 2 2 2 14 6" xfId="419"/>
    <cellStyle name="Normal 2 2 2 14 7" xfId="420"/>
    <cellStyle name="Normal 2 2 2 14 8" xfId="421"/>
    <cellStyle name="Normal 2 2 2 14 9" xfId="422"/>
    <cellStyle name="Normal 2 2 2 15" xfId="423"/>
    <cellStyle name="Normal 2 2 2 15 10" xfId="424"/>
    <cellStyle name="Normal 2 2 2 15 11" xfId="425"/>
    <cellStyle name="Normal 2 2 2 15 12" xfId="426"/>
    <cellStyle name="Normal 2 2 2 15 13" xfId="427"/>
    <cellStyle name="Normal 2 2 2 15 2" xfId="428"/>
    <cellStyle name="Normal 2 2 2 15 3" xfId="429"/>
    <cellStyle name="Normal 2 2 2 15 4" xfId="430"/>
    <cellStyle name="Normal 2 2 2 15 5" xfId="431"/>
    <cellStyle name="Normal 2 2 2 15 6" xfId="432"/>
    <cellStyle name="Normal 2 2 2 15 7" xfId="433"/>
    <cellStyle name="Normal 2 2 2 15 8" xfId="434"/>
    <cellStyle name="Normal 2 2 2 15 9" xfId="435"/>
    <cellStyle name="Normal 2 2 2 16" xfId="436"/>
    <cellStyle name="Normal 2 2 2 17" xfId="437"/>
    <cellStyle name="Normal 2 2 2 18" xfId="438"/>
    <cellStyle name="Normal 2 2 2 19" xfId="439"/>
    <cellStyle name="Normal 2 2 2 2" xfId="440"/>
    <cellStyle name="Normal 2 2 2 2 10" xfId="441"/>
    <cellStyle name="Normal 2 2 2 2 11" xfId="442"/>
    <cellStyle name="Normal 2 2 2 2 12" xfId="443"/>
    <cellStyle name="Normal 2 2 2 2 13" xfId="444"/>
    <cellStyle name="Normal 2 2 2 2 14" xfId="445"/>
    <cellStyle name="Normal 2 2 2 2 15" xfId="446"/>
    <cellStyle name="Normal 2 2 2 2 16" xfId="447"/>
    <cellStyle name="Normal 2 2 2 2 17" xfId="448"/>
    <cellStyle name="Normal 2 2 2 2 2" xfId="449"/>
    <cellStyle name="Normal 2 2 2 2 2 10" xfId="450"/>
    <cellStyle name="Normal 2 2 2 2 2 11" xfId="451"/>
    <cellStyle name="Normal 2 2 2 2 2 12" xfId="452"/>
    <cellStyle name="Normal 2 2 2 2 2 13" xfId="453"/>
    <cellStyle name="Normal 2 2 2 2 2 2" xfId="454"/>
    <cellStyle name="Normal 2 2 2 2 2 2 10" xfId="455"/>
    <cellStyle name="Normal 2 2 2 2 2 2 11" xfId="456"/>
    <cellStyle name="Normal 2 2 2 2 2 2 12" xfId="457"/>
    <cellStyle name="Normal 2 2 2 2 2 2 13" xfId="458"/>
    <cellStyle name="Normal 2 2 2 2 2 2 2" xfId="459"/>
    <cellStyle name="Normal 2 2 2 2 2 2 3" xfId="460"/>
    <cellStyle name="Normal 2 2 2 2 2 2 4" xfId="461"/>
    <cellStyle name="Normal 2 2 2 2 2 2 5" xfId="462"/>
    <cellStyle name="Normal 2 2 2 2 2 2 6" xfId="463"/>
    <cellStyle name="Normal 2 2 2 2 2 2 7" xfId="464"/>
    <cellStyle name="Normal 2 2 2 2 2 2 8" xfId="465"/>
    <cellStyle name="Normal 2 2 2 2 2 2 9" xfId="466"/>
    <cellStyle name="Normal 2 2 2 2 2 3" xfId="467"/>
    <cellStyle name="Normal 2 2 2 2 2 4" xfId="468"/>
    <cellStyle name="Normal 2 2 2 2 2 5" xfId="469"/>
    <cellStyle name="Normal 2 2 2 2 2 6" xfId="470"/>
    <cellStyle name="Normal 2 2 2 2 2 7" xfId="471"/>
    <cellStyle name="Normal 2 2 2 2 2 8" xfId="472"/>
    <cellStyle name="Normal 2 2 2 2 2 9" xfId="473"/>
    <cellStyle name="Normal 2 2 2 2 3" xfId="474"/>
    <cellStyle name="Normal 2 2 2 2 4" xfId="475"/>
    <cellStyle name="Normal 2 2 2 2 4 10" xfId="476"/>
    <cellStyle name="Normal 2 2 2 2 4 2" xfId="477"/>
    <cellStyle name="Normal 2 2 2 2 4 3" xfId="478"/>
    <cellStyle name="Normal 2 2 2 2 4 4" xfId="479"/>
    <cellStyle name="Normal 2 2 2 2 4 5" xfId="480"/>
    <cellStyle name="Normal 2 2 2 2 4 6" xfId="481"/>
    <cellStyle name="Normal 2 2 2 2 4 7" xfId="482"/>
    <cellStyle name="Normal 2 2 2 2 4 8" xfId="483"/>
    <cellStyle name="Normal 2 2 2 2 4 9" xfId="484"/>
    <cellStyle name="Normal 2 2 2 2 5" xfId="485"/>
    <cellStyle name="Normal 2 2 2 2 5 10" xfId="486"/>
    <cellStyle name="Normal 2 2 2 2 5 11" xfId="487"/>
    <cellStyle name="Normal 2 2 2 2 5 12" xfId="488"/>
    <cellStyle name="Normal 2 2 2 2 5 2" xfId="489"/>
    <cellStyle name="Normal 2 2 2 2 5 3" xfId="490"/>
    <cellStyle name="Normal 2 2 2 2 5 4" xfId="491"/>
    <cellStyle name="Normal 2 2 2 2 5 5" xfId="492"/>
    <cellStyle name="Normal 2 2 2 2 5 6" xfId="493"/>
    <cellStyle name="Normal 2 2 2 2 5 7" xfId="494"/>
    <cellStyle name="Normal 2 2 2 2 5 8" xfId="495"/>
    <cellStyle name="Normal 2 2 2 2 5 9" xfId="496"/>
    <cellStyle name="Normal 2 2 2 2 6" xfId="497"/>
    <cellStyle name="Normal 2 2 2 2 6 10" xfId="498"/>
    <cellStyle name="Normal 2 2 2 2 6 11" xfId="499"/>
    <cellStyle name="Normal 2 2 2 2 6 12" xfId="500"/>
    <cellStyle name="Normal 2 2 2 2 6 2" xfId="501"/>
    <cellStyle name="Normal 2 2 2 2 6 3" xfId="502"/>
    <cellStyle name="Normal 2 2 2 2 6 4" xfId="503"/>
    <cellStyle name="Normal 2 2 2 2 6 5" xfId="504"/>
    <cellStyle name="Normal 2 2 2 2 6 6" xfId="505"/>
    <cellStyle name="Normal 2 2 2 2 6 7" xfId="506"/>
    <cellStyle name="Normal 2 2 2 2 6 8" xfId="507"/>
    <cellStyle name="Normal 2 2 2 2 6 9" xfId="508"/>
    <cellStyle name="Normal 2 2 2 2 7" xfId="509"/>
    <cellStyle name="Normal 2 2 2 2 8" xfId="510"/>
    <cellStyle name="Normal 2 2 2 2 9" xfId="511"/>
    <cellStyle name="Normal 2 2 2 20" xfId="512"/>
    <cellStyle name="Normal 2 2 2 21" xfId="513"/>
    <cellStyle name="Normal 2 2 2 22" xfId="514"/>
    <cellStyle name="Normal 2 2 2 23" xfId="515"/>
    <cellStyle name="Normal 2 2 2 24" xfId="516"/>
    <cellStyle name="Normal 2 2 2 25" xfId="517"/>
    <cellStyle name="Normal 2 2 2 3" xfId="518"/>
    <cellStyle name="Normal 2 2 2 4" xfId="519"/>
    <cellStyle name="Normal 2 2 2 5" xfId="520"/>
    <cellStyle name="Normal 2 2 2 6" xfId="521"/>
    <cellStyle name="Normal 2 2 2 7" xfId="522"/>
    <cellStyle name="Normal 2 2 2 8" xfId="523"/>
    <cellStyle name="Normal 2 2 2 9" xfId="524"/>
    <cellStyle name="Normal 2 2 20" xfId="525"/>
    <cellStyle name="Normal 2 2 21" xfId="526"/>
    <cellStyle name="Normal 2 2 22" xfId="527"/>
    <cellStyle name="Normal 2 2 23" xfId="528"/>
    <cellStyle name="Normal 2 2 24" xfId="529"/>
    <cellStyle name="Normal 2 2 25" xfId="530"/>
    <cellStyle name="Normal 2 2 26" xfId="531"/>
    <cellStyle name="Normal 2 2 27" xfId="532"/>
    <cellStyle name="Normal 2 2 28" xfId="533"/>
    <cellStyle name="Normal 2 2 29" xfId="534"/>
    <cellStyle name="Normal 2 2 3" xfId="535"/>
    <cellStyle name="Normal 2 2 30" xfId="536"/>
    <cellStyle name="Normal 2 2 4" xfId="537"/>
    <cellStyle name="Normal 2 2 4 10" xfId="538"/>
    <cellStyle name="Normal 2 2 4 11" xfId="539"/>
    <cellStyle name="Normal 2 2 4 12" xfId="540"/>
    <cellStyle name="Normal 2 2 4 13" xfId="541"/>
    <cellStyle name="Normal 2 2 4 14" xfId="542"/>
    <cellStyle name="Normal 2 2 4 2" xfId="543"/>
    <cellStyle name="Normal 2 2 4 2 10" xfId="544"/>
    <cellStyle name="Normal 2 2 4 2 11" xfId="545"/>
    <cellStyle name="Normal 2 2 4 2 12" xfId="546"/>
    <cellStyle name="Normal 2 2 4 2 13" xfId="547"/>
    <cellStyle name="Normal 2 2 4 2 14" xfId="548"/>
    <cellStyle name="Normal 2 2 4 2 15" xfId="549"/>
    <cellStyle name="Normal 2 2 4 2 16" xfId="550"/>
    <cellStyle name="Normal 2 2 4 2 2" xfId="551"/>
    <cellStyle name="Normal 2 2 4 2 2 10" xfId="552"/>
    <cellStyle name="Normal 2 2 4 2 2 2" xfId="553"/>
    <cellStyle name="Normal 2 2 4 2 2 3" xfId="554"/>
    <cellStyle name="Normal 2 2 4 2 2 4" xfId="555"/>
    <cellStyle name="Normal 2 2 4 2 2 5" xfId="556"/>
    <cellStyle name="Normal 2 2 4 2 2 6" xfId="557"/>
    <cellStyle name="Normal 2 2 4 2 2 7" xfId="558"/>
    <cellStyle name="Normal 2 2 4 2 2 8" xfId="559"/>
    <cellStyle name="Normal 2 2 4 2 2 9" xfId="560"/>
    <cellStyle name="Normal 2 2 4 2 3" xfId="561"/>
    <cellStyle name="Normal 2 2 4 2 3 10" xfId="562"/>
    <cellStyle name="Normal 2 2 4 2 3 11" xfId="563"/>
    <cellStyle name="Normal 2 2 4 2 3 12" xfId="564"/>
    <cellStyle name="Normal 2 2 4 2 3 2" xfId="565"/>
    <cellStyle name="Normal 2 2 4 2 3 3" xfId="566"/>
    <cellStyle name="Normal 2 2 4 2 3 4" xfId="567"/>
    <cellStyle name="Normal 2 2 4 2 3 5" xfId="568"/>
    <cellStyle name="Normal 2 2 4 2 3 6" xfId="569"/>
    <cellStyle name="Normal 2 2 4 2 3 7" xfId="570"/>
    <cellStyle name="Normal 2 2 4 2 3 8" xfId="571"/>
    <cellStyle name="Normal 2 2 4 2 3 9" xfId="572"/>
    <cellStyle name="Normal 2 2 4 2 4" xfId="573"/>
    <cellStyle name="Normal 2 2 4 2 4 10" xfId="574"/>
    <cellStyle name="Normal 2 2 4 2 4 11" xfId="575"/>
    <cellStyle name="Normal 2 2 4 2 4 12" xfId="576"/>
    <cellStyle name="Normal 2 2 4 2 4 2" xfId="577"/>
    <cellStyle name="Normal 2 2 4 2 4 3" xfId="578"/>
    <cellStyle name="Normal 2 2 4 2 4 4" xfId="579"/>
    <cellStyle name="Normal 2 2 4 2 4 5" xfId="580"/>
    <cellStyle name="Normal 2 2 4 2 4 6" xfId="581"/>
    <cellStyle name="Normal 2 2 4 2 4 7" xfId="582"/>
    <cellStyle name="Normal 2 2 4 2 4 8" xfId="583"/>
    <cellStyle name="Normal 2 2 4 2 4 9" xfId="584"/>
    <cellStyle name="Normal 2 2 4 2 5" xfId="585"/>
    <cellStyle name="Normal 2 2 4 2 5 10" xfId="586"/>
    <cellStyle name="Normal 2 2 4 2 5 11" xfId="587"/>
    <cellStyle name="Normal 2 2 4 2 5 12" xfId="588"/>
    <cellStyle name="Normal 2 2 4 2 5 2" xfId="589"/>
    <cellStyle name="Normal 2 2 4 2 5 3" xfId="590"/>
    <cellStyle name="Normal 2 2 4 2 5 4" xfId="591"/>
    <cellStyle name="Normal 2 2 4 2 5 5" xfId="592"/>
    <cellStyle name="Normal 2 2 4 2 5 6" xfId="593"/>
    <cellStyle name="Normal 2 2 4 2 5 7" xfId="594"/>
    <cellStyle name="Normal 2 2 4 2 5 8" xfId="595"/>
    <cellStyle name="Normal 2 2 4 2 5 9" xfId="596"/>
    <cellStyle name="Normal 2 2 4 2 6" xfId="597"/>
    <cellStyle name="Normal 2 2 4 2 7" xfId="598"/>
    <cellStyle name="Normal 2 2 4 2 8" xfId="599"/>
    <cellStyle name="Normal 2 2 4 2 9" xfId="600"/>
    <cellStyle name="Normal 2 2 4 3" xfId="601"/>
    <cellStyle name="Normal 2 2 4 3 10" xfId="602"/>
    <cellStyle name="Normal 2 2 4 3 11" xfId="603"/>
    <cellStyle name="Normal 2 2 4 3 12" xfId="604"/>
    <cellStyle name="Normal 2 2 4 3 2" xfId="605"/>
    <cellStyle name="Normal 2 2 4 3 3" xfId="606"/>
    <cellStyle name="Normal 2 2 4 3 4" xfId="607"/>
    <cellStyle name="Normal 2 2 4 3 5" xfId="608"/>
    <cellStyle name="Normal 2 2 4 3 6" xfId="609"/>
    <cellStyle name="Normal 2 2 4 3 7" xfId="610"/>
    <cellStyle name="Normal 2 2 4 3 8" xfId="611"/>
    <cellStyle name="Normal 2 2 4 3 9" xfId="612"/>
    <cellStyle name="Normal 2 2 4 4" xfId="613"/>
    <cellStyle name="Normal 2 2 4 4 10" xfId="614"/>
    <cellStyle name="Normal 2 2 4 4 11" xfId="615"/>
    <cellStyle name="Normal 2 2 4 4 12" xfId="616"/>
    <cellStyle name="Normal 2 2 4 4 13" xfId="617"/>
    <cellStyle name="Normal 2 2 4 4 2" xfId="618"/>
    <cellStyle name="Normal 2 2 4 4 3" xfId="619"/>
    <cellStyle name="Normal 2 2 4 4 4" xfId="620"/>
    <cellStyle name="Normal 2 2 4 4 5" xfId="621"/>
    <cellStyle name="Normal 2 2 4 4 6" xfId="622"/>
    <cellStyle name="Normal 2 2 4 4 7" xfId="623"/>
    <cellStyle name="Normal 2 2 4 4 8" xfId="624"/>
    <cellStyle name="Normal 2 2 4 4 9" xfId="625"/>
    <cellStyle name="Normal 2 2 4 5" xfId="626"/>
    <cellStyle name="Normal 2 2 4 6" xfId="627"/>
    <cellStyle name="Normal 2 2 4 7" xfId="628"/>
    <cellStyle name="Normal 2 2 4 8" xfId="629"/>
    <cellStyle name="Normal 2 2 4 9" xfId="630"/>
    <cellStyle name="Normal 2 2 5" xfId="631"/>
    <cellStyle name="Normal 2 2 5 10" xfId="632"/>
    <cellStyle name="Normal 2 2 5 11" xfId="633"/>
    <cellStyle name="Normal 2 2 5 12" xfId="634"/>
    <cellStyle name="Normal 2 2 5 2" xfId="635"/>
    <cellStyle name="Normal 2 2 5 3" xfId="636"/>
    <cellStyle name="Normal 2 2 5 4" xfId="637"/>
    <cellStyle name="Normal 2 2 5 5" xfId="638"/>
    <cellStyle name="Normal 2 2 5 6" xfId="639"/>
    <cellStyle name="Normal 2 2 5 7" xfId="640"/>
    <cellStyle name="Normal 2 2 5 8" xfId="641"/>
    <cellStyle name="Normal 2 2 5 9" xfId="642"/>
    <cellStyle name="Normal 2 2 6" xfId="643"/>
    <cellStyle name="Normal 2 2 6 10" xfId="644"/>
    <cellStyle name="Normal 2 2 6 11" xfId="645"/>
    <cellStyle name="Normal 2 2 6 12" xfId="646"/>
    <cellStyle name="Normal 2 2 6 2" xfId="647"/>
    <cellStyle name="Normal 2 2 6 3" xfId="648"/>
    <cellStyle name="Normal 2 2 6 4" xfId="649"/>
    <cellStyle name="Normal 2 2 6 5" xfId="650"/>
    <cellStyle name="Normal 2 2 6 6" xfId="651"/>
    <cellStyle name="Normal 2 2 6 7" xfId="652"/>
    <cellStyle name="Normal 2 2 6 8" xfId="653"/>
    <cellStyle name="Normal 2 2 6 9" xfId="654"/>
    <cellStyle name="Normal 2 2 7" xfId="655"/>
    <cellStyle name="Normal 2 2 7 10" xfId="656"/>
    <cellStyle name="Normal 2 2 7 11" xfId="657"/>
    <cellStyle name="Normal 2 2 7 12" xfId="658"/>
    <cellStyle name="Normal 2 2 7 2" xfId="659"/>
    <cellStyle name="Normal 2 2 7 3" xfId="660"/>
    <cellStyle name="Normal 2 2 7 4" xfId="661"/>
    <cellStyle name="Normal 2 2 7 5" xfId="662"/>
    <cellStyle name="Normal 2 2 7 6" xfId="663"/>
    <cellStyle name="Normal 2 2 7 7" xfId="664"/>
    <cellStyle name="Normal 2 2 7 8" xfId="665"/>
    <cellStyle name="Normal 2 2 7 9" xfId="666"/>
    <cellStyle name="Normal 2 2 8" xfId="667"/>
    <cellStyle name="Normal 2 2 8 10" xfId="668"/>
    <cellStyle name="Normal 2 2 8 11" xfId="669"/>
    <cellStyle name="Normal 2 2 8 12" xfId="670"/>
    <cellStyle name="Normal 2 2 8 2" xfId="671"/>
    <cellStyle name="Normal 2 2 8 3" xfId="672"/>
    <cellStyle name="Normal 2 2 8 4" xfId="673"/>
    <cellStyle name="Normal 2 2 8 5" xfId="674"/>
    <cellStyle name="Normal 2 2 8 6" xfId="675"/>
    <cellStyle name="Normal 2 2 8 7" xfId="676"/>
    <cellStyle name="Normal 2 2 8 8" xfId="677"/>
    <cellStyle name="Normal 2 2 8 9" xfId="678"/>
    <cellStyle name="Normal 2 2 9" xfId="679"/>
    <cellStyle name="Normal 2 2 9 10" xfId="680"/>
    <cellStyle name="Normal 2 2 9 11" xfId="681"/>
    <cellStyle name="Normal 2 2 9 12" xfId="682"/>
    <cellStyle name="Normal 2 2 9 2" xfId="683"/>
    <cellStyle name="Normal 2 2 9 3" xfId="684"/>
    <cellStyle name="Normal 2 2 9 4" xfId="685"/>
    <cellStyle name="Normal 2 2 9 5" xfId="686"/>
    <cellStyle name="Normal 2 2 9 6" xfId="687"/>
    <cellStyle name="Normal 2 2 9 7" xfId="688"/>
    <cellStyle name="Normal 2 2 9 8" xfId="689"/>
    <cellStyle name="Normal 2 2 9 9" xfId="690"/>
    <cellStyle name="Normal 2 20" xfId="691"/>
    <cellStyle name="Normal 2 21" xfId="692"/>
    <cellStyle name="Normal 2 22" xfId="693"/>
    <cellStyle name="Normal 2 23" xfId="694"/>
    <cellStyle name="Normal 2 24" xfId="695"/>
    <cellStyle name="Normal 2 25" xfId="696"/>
    <cellStyle name="Normal 2 26" xfId="697"/>
    <cellStyle name="Normal 2 27" xfId="698"/>
    <cellStyle name="Normal 2 27 2" xfId="699"/>
    <cellStyle name="Normal 2 28" xfId="700"/>
    <cellStyle name="Normal 2 3" xfId="701"/>
    <cellStyle name="Normal 2 3 10" xfId="702"/>
    <cellStyle name="Normal 2 3 11" xfId="703"/>
    <cellStyle name="Normal 2 3 12" xfId="704"/>
    <cellStyle name="Normal 2 3 2" xfId="705"/>
    <cellStyle name="Normal 2 3 3" xfId="706"/>
    <cellStyle name="Normal 2 3 4" xfId="707"/>
    <cellStyle name="Normal 2 3 5" xfId="708"/>
    <cellStyle name="Normal 2 3 6" xfId="709"/>
    <cellStyle name="Normal 2 3 7" xfId="710"/>
    <cellStyle name="Normal 2 3 8" xfId="711"/>
    <cellStyle name="Normal 2 3 9" xfId="712"/>
    <cellStyle name="Normal 2 4" xfId="713"/>
    <cellStyle name="Normal 2 4 10" xfId="714"/>
    <cellStyle name="Normal 2 4 11" xfId="715"/>
    <cellStyle name="Normal 2 4 12" xfId="716"/>
    <cellStyle name="Normal 2 4 13" xfId="717"/>
    <cellStyle name="Normal 2 4 14" xfId="718"/>
    <cellStyle name="Normal 2 4 15" xfId="719"/>
    <cellStyle name="Normal 2 4 16" xfId="720"/>
    <cellStyle name="Normal 2 4 17" xfId="721"/>
    <cellStyle name="Normal 2 4 2" xfId="722"/>
    <cellStyle name="Normal 2 4 2 10" xfId="723"/>
    <cellStyle name="Normal 2 4 2 11" xfId="724"/>
    <cellStyle name="Normal 2 4 2 12" xfId="725"/>
    <cellStyle name="Normal 2 4 2 13" xfId="726"/>
    <cellStyle name="Normal 2 4 2 2" xfId="727"/>
    <cellStyle name="Normal 2 4 2 2 10" xfId="728"/>
    <cellStyle name="Normal 2 4 2 2 11" xfId="729"/>
    <cellStyle name="Normal 2 4 2 2 12" xfId="730"/>
    <cellStyle name="Normal 2 4 2 2 13" xfId="731"/>
    <cellStyle name="Normal 2 4 2 2 2" xfId="732"/>
    <cellStyle name="Normal 2 4 2 2 3" xfId="733"/>
    <cellStyle name="Normal 2 4 2 2 4" xfId="734"/>
    <cellStyle name="Normal 2 4 2 2 5" xfId="735"/>
    <cellStyle name="Normal 2 4 2 2 6" xfId="736"/>
    <cellStyle name="Normal 2 4 2 2 7" xfId="737"/>
    <cellStyle name="Normal 2 4 2 2 8" xfId="738"/>
    <cellStyle name="Normal 2 4 2 2 9" xfId="739"/>
    <cellStyle name="Normal 2 4 2 3" xfId="740"/>
    <cellStyle name="Normal 2 4 2 4" xfId="741"/>
    <cellStyle name="Normal 2 4 2 5" xfId="742"/>
    <cellStyle name="Normal 2 4 2 6" xfId="743"/>
    <cellStyle name="Normal 2 4 2 7" xfId="744"/>
    <cellStyle name="Normal 2 4 2 8" xfId="745"/>
    <cellStyle name="Normal 2 4 2 9" xfId="746"/>
    <cellStyle name="Normal 2 4 3" xfId="747"/>
    <cellStyle name="Normal 2 4 4" xfId="748"/>
    <cellStyle name="Normal 2 4 4 10" xfId="749"/>
    <cellStyle name="Normal 2 4 4 2" xfId="750"/>
    <cellStyle name="Normal 2 4 4 3" xfId="751"/>
    <cellStyle name="Normal 2 4 4 4" xfId="752"/>
    <cellStyle name="Normal 2 4 4 5" xfId="753"/>
    <cellStyle name="Normal 2 4 4 6" xfId="754"/>
    <cellStyle name="Normal 2 4 4 7" xfId="755"/>
    <cellStyle name="Normal 2 4 4 8" xfId="756"/>
    <cellStyle name="Normal 2 4 4 9" xfId="757"/>
    <cellStyle name="Normal 2 4 5" xfId="758"/>
    <cellStyle name="Normal 2 4 5 10" xfId="759"/>
    <cellStyle name="Normal 2 4 5 11" xfId="760"/>
    <cellStyle name="Normal 2 4 5 12" xfId="761"/>
    <cellStyle name="Normal 2 4 5 2" xfId="762"/>
    <cellStyle name="Normal 2 4 5 3" xfId="763"/>
    <cellStyle name="Normal 2 4 5 4" xfId="764"/>
    <cellStyle name="Normal 2 4 5 5" xfId="765"/>
    <cellStyle name="Normal 2 4 5 6" xfId="766"/>
    <cellStyle name="Normal 2 4 5 7" xfId="767"/>
    <cellStyle name="Normal 2 4 5 8" xfId="768"/>
    <cellStyle name="Normal 2 4 5 9" xfId="769"/>
    <cellStyle name="Normal 2 4 6" xfId="770"/>
    <cellStyle name="Normal 2 4 6 10" xfId="771"/>
    <cellStyle name="Normal 2 4 6 11" xfId="772"/>
    <cellStyle name="Normal 2 4 6 12" xfId="773"/>
    <cellStyle name="Normal 2 4 6 2" xfId="774"/>
    <cellStyle name="Normal 2 4 6 3" xfId="775"/>
    <cellStyle name="Normal 2 4 6 4" xfId="776"/>
    <cellStyle name="Normal 2 4 6 5" xfId="777"/>
    <cellStyle name="Normal 2 4 6 6" xfId="778"/>
    <cellStyle name="Normal 2 4 6 7" xfId="779"/>
    <cellStyle name="Normal 2 4 6 8" xfId="780"/>
    <cellStyle name="Normal 2 4 6 9" xfId="781"/>
    <cellStyle name="Normal 2 4 7" xfId="782"/>
    <cellStyle name="Normal 2 4 8" xfId="783"/>
    <cellStyle name="Normal 2 4 9" xfId="784"/>
    <cellStyle name="Normal 2 5" xfId="785"/>
    <cellStyle name="Normal 2 6" xfId="786"/>
    <cellStyle name="Normal 2 7" xfId="787"/>
    <cellStyle name="Normal 2 8" xfId="788"/>
    <cellStyle name="Normal 2 9" xfId="789"/>
    <cellStyle name="Normal 3 10" xfId="790"/>
    <cellStyle name="Normal 3 11" xfId="791"/>
    <cellStyle name="Normal 3 12" xfId="792"/>
    <cellStyle name="Normal 3 13" xfId="793"/>
    <cellStyle name="Normal 3 14" xfId="794"/>
    <cellStyle name="Normal 3 15" xfId="795"/>
    <cellStyle name="Normal 3 2" xfId="796"/>
    <cellStyle name="Normal 3 2 10" xfId="797"/>
    <cellStyle name="Normal 3 2 11" xfId="798"/>
    <cellStyle name="Normal 3 2 12" xfId="799"/>
    <cellStyle name="Normal 3 2 2" xfId="800"/>
    <cellStyle name="Normal 3 2 3" xfId="801"/>
    <cellStyle name="Normal 3 2 4" xfId="802"/>
    <cellStyle name="Normal 3 2 5" xfId="803"/>
    <cellStyle name="Normal 3 2 6" xfId="804"/>
    <cellStyle name="Normal 3 2 7" xfId="805"/>
    <cellStyle name="Normal 3 2 8" xfId="806"/>
    <cellStyle name="Normal 3 2 9" xfId="807"/>
    <cellStyle name="Normal 3 3" xfId="808"/>
    <cellStyle name="Normal 3 3 10" xfId="809"/>
    <cellStyle name="Normal 3 3 11" xfId="810"/>
    <cellStyle name="Normal 3 3 12" xfId="811"/>
    <cellStyle name="Normal 3 3 2" xfId="812"/>
    <cellStyle name="Normal 3 3 3" xfId="813"/>
    <cellStyle name="Normal 3 3 4" xfId="814"/>
    <cellStyle name="Normal 3 3 5" xfId="815"/>
    <cellStyle name="Normal 3 3 6" xfId="816"/>
    <cellStyle name="Normal 3 3 7" xfId="817"/>
    <cellStyle name="Normal 3 3 8" xfId="818"/>
    <cellStyle name="Normal 3 3 9" xfId="819"/>
    <cellStyle name="Normal 3 4" xfId="820"/>
    <cellStyle name="Normal 3 5" xfId="821"/>
    <cellStyle name="Normal 3 6" xfId="822"/>
    <cellStyle name="Normal 3 7" xfId="823"/>
    <cellStyle name="Normal 3 8" xfId="824"/>
    <cellStyle name="Normal 3 9" xfId="825"/>
    <cellStyle name="Normal 4" xfId="826"/>
    <cellStyle name="Normal 4 10" xfId="827"/>
    <cellStyle name="Normal 4 11" xfId="828"/>
    <cellStyle name="Normal 4 12" xfId="829"/>
    <cellStyle name="Normal 4 2" xfId="830"/>
    <cellStyle name="Normal 4 3" xfId="831"/>
    <cellStyle name="Normal 4 4" xfId="832"/>
    <cellStyle name="Normal 4 5" xfId="833"/>
    <cellStyle name="Normal 4 6" xfId="834"/>
    <cellStyle name="Normal 4 7" xfId="835"/>
    <cellStyle name="Normal 4 8" xfId="836"/>
    <cellStyle name="Normal 4 9" xfId="837"/>
    <cellStyle name="Normal 5" xfId="838"/>
    <cellStyle name="Normal 5 10" xfId="839"/>
    <cellStyle name="Normal 5 11" xfId="840"/>
    <cellStyle name="Normal 5 12" xfId="841"/>
    <cellStyle name="Normal 5 2" xfId="842"/>
    <cellStyle name="Normal 5 3" xfId="843"/>
    <cellStyle name="Normal 5 4" xfId="844"/>
    <cellStyle name="Normal 5 5" xfId="845"/>
    <cellStyle name="Normal 5 6" xfId="846"/>
    <cellStyle name="Normal 5 7" xfId="847"/>
    <cellStyle name="Normal 5 8" xfId="848"/>
    <cellStyle name="Normal 5 9" xfId="849"/>
    <cellStyle name="Normal 6" xfId="850"/>
    <cellStyle name="Normal 6 10" xfId="851"/>
    <cellStyle name="Normal 6 11" xfId="852"/>
    <cellStyle name="Normal 6 12" xfId="853"/>
    <cellStyle name="Normal 6 2" xfId="854"/>
    <cellStyle name="Normal 6 3" xfId="855"/>
    <cellStyle name="Normal 6 4" xfId="856"/>
    <cellStyle name="Normal 6 5" xfId="857"/>
    <cellStyle name="Normal 6 6" xfId="858"/>
    <cellStyle name="Normal 6 7" xfId="859"/>
    <cellStyle name="Normal 6 8" xfId="860"/>
    <cellStyle name="Normal 6 9" xfId="861"/>
    <cellStyle name="Normal 7" xfId="862"/>
    <cellStyle name="Normal 7 10" xfId="863"/>
    <cellStyle name="Normal 7 11" xfId="864"/>
    <cellStyle name="Normal 7 12" xfId="865"/>
    <cellStyle name="Normal 7 2" xfId="866"/>
    <cellStyle name="Normal 7 3" xfId="867"/>
    <cellStyle name="Normal 7 4" xfId="868"/>
    <cellStyle name="Normal 7 5" xfId="869"/>
    <cellStyle name="Normal 7 6" xfId="870"/>
    <cellStyle name="Normal 7 7" xfId="871"/>
    <cellStyle name="Normal 7 8" xfId="872"/>
    <cellStyle name="Normal 7 9" xfId="873"/>
    <cellStyle name="Normal 8" xfId="874"/>
    <cellStyle name="Normal 8 10" xfId="875"/>
    <cellStyle name="Normal 8 11" xfId="876"/>
    <cellStyle name="Normal 8 12" xfId="877"/>
    <cellStyle name="Normal 8 2" xfId="878"/>
    <cellStyle name="Normal 8 3" xfId="879"/>
    <cellStyle name="Normal 8 4" xfId="880"/>
    <cellStyle name="Normal 8 5" xfId="881"/>
    <cellStyle name="Normal 8 6" xfId="882"/>
    <cellStyle name="Normal 8 7" xfId="883"/>
    <cellStyle name="Normal 8 8" xfId="884"/>
    <cellStyle name="Normal 8 9" xfId="885"/>
    <cellStyle name="Normal 9" xfId="886"/>
    <cellStyle name="Normal 9 10" xfId="887"/>
    <cellStyle name="Normal 9 11" xfId="888"/>
    <cellStyle name="Normal 9 12" xfId="889"/>
    <cellStyle name="Normal 9 2" xfId="890"/>
    <cellStyle name="Normal 9 3" xfId="891"/>
    <cellStyle name="Normal 9 4" xfId="892"/>
    <cellStyle name="Normal 9 5" xfId="893"/>
    <cellStyle name="Normal 9 6" xfId="894"/>
    <cellStyle name="Normal 9 7" xfId="895"/>
    <cellStyle name="Normal 9 8" xfId="896"/>
    <cellStyle name="Normal 9 9" xfId="897"/>
    <cellStyle name="Note" xfId="898"/>
    <cellStyle name="Output" xfId="899"/>
    <cellStyle name="Percent" xfId="900"/>
    <cellStyle name="Title" xfId="901"/>
    <cellStyle name="Total" xfId="902"/>
    <cellStyle name="Warning Text" xfId="9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zoomScalePageLayoutView="0" workbookViewId="0" topLeftCell="A1">
      <selection activeCell="E117" sqref="E117"/>
    </sheetView>
  </sheetViews>
  <sheetFormatPr defaultColWidth="9.140625" defaultRowHeight="12.75"/>
  <cols>
    <col min="1" max="1" width="10.8515625" style="1" customWidth="1"/>
    <col min="2" max="2" width="7.57421875" style="9" customWidth="1"/>
    <col min="3" max="3" width="7.28125" style="1" customWidth="1"/>
    <col min="5" max="5" width="9.421875" style="0" customWidth="1"/>
    <col min="6" max="6" width="9.140625" style="1" customWidth="1"/>
    <col min="12" max="12" width="10.8515625" style="1" customWidth="1"/>
    <col min="13" max="13" width="11.421875" style="0" customWidth="1"/>
    <col min="14" max="14" width="14.28125" style="0" customWidth="1"/>
  </cols>
  <sheetData>
    <row r="1" spans="1:7" ht="12.75">
      <c r="A1" s="6" t="s">
        <v>14</v>
      </c>
      <c r="D1" s="6"/>
      <c r="E1" s="6"/>
      <c r="G1" s="6"/>
    </row>
    <row r="2" ht="12.75">
      <c r="A2" s="7">
        <v>40096</v>
      </c>
    </row>
    <row r="4" spans="1:3" ht="12.75">
      <c r="A4" s="3" t="s">
        <v>12</v>
      </c>
      <c r="B4" s="11" t="s">
        <v>23</v>
      </c>
      <c r="C4" s="1" t="s">
        <v>13</v>
      </c>
    </row>
    <row r="6" spans="1:14" ht="12.75">
      <c r="A6" s="3" t="s">
        <v>2</v>
      </c>
      <c r="B6" s="10"/>
      <c r="C6" s="2"/>
      <c r="D6" s="2"/>
      <c r="E6" s="3"/>
      <c r="F6" s="3"/>
      <c r="I6" s="2"/>
      <c r="J6" s="2"/>
      <c r="K6" s="2"/>
      <c r="L6" s="3" t="s">
        <v>24</v>
      </c>
      <c r="M6" s="2"/>
      <c r="N6" s="2"/>
    </row>
    <row r="7" spans="1:15" ht="12.75">
      <c r="A7" s="3" t="s">
        <v>3</v>
      </c>
      <c r="B7" s="10" t="s">
        <v>5</v>
      </c>
      <c r="C7" s="2" t="s">
        <v>6</v>
      </c>
      <c r="D7" s="2"/>
      <c r="E7" s="3" t="s">
        <v>4</v>
      </c>
      <c r="F7" s="3" t="s">
        <v>17</v>
      </c>
      <c r="G7" s="3" t="s">
        <v>10</v>
      </c>
      <c r="I7" s="2"/>
      <c r="J7" s="2"/>
      <c r="L7" s="3" t="s">
        <v>8</v>
      </c>
      <c r="M7" s="2" t="s">
        <v>0</v>
      </c>
      <c r="N7" s="2" t="s">
        <v>1</v>
      </c>
      <c r="O7" s="2" t="s">
        <v>9</v>
      </c>
    </row>
    <row r="8" spans="1:15" ht="12.75">
      <c r="A8" s="1">
        <v>1</v>
      </c>
      <c r="B8" s="4">
        <v>419</v>
      </c>
      <c r="C8" t="str">
        <f>LOOKUP($B8,L$8:$L$107,M$8:M$105)</f>
        <v>Mark</v>
      </c>
      <c r="D8" t="str">
        <f>LOOKUP($B8,$L$8:M$107,N$8:N$105)</f>
        <v>Mazza</v>
      </c>
      <c r="E8" s="1" t="str">
        <f>LOOKUP($B8,$L$8:N$107,O$8:O$105)</f>
        <v>BHSU</v>
      </c>
      <c r="F8" s="13">
        <v>1</v>
      </c>
      <c r="G8" s="8">
        <v>25.27</v>
      </c>
      <c r="L8" s="1">
        <v>331</v>
      </c>
      <c r="M8" s="17" t="s">
        <v>47</v>
      </c>
      <c r="N8" s="17" t="s">
        <v>48</v>
      </c>
      <c r="O8" s="18" t="s">
        <v>7</v>
      </c>
    </row>
    <row r="9" spans="1:15" ht="12.75">
      <c r="A9" s="1">
        <f>A8+1</f>
        <v>2</v>
      </c>
      <c r="B9" s="4">
        <v>414</v>
      </c>
      <c r="C9" t="str">
        <f>LOOKUP($B9,L$8:$L$107,M$8:M$105)</f>
        <v>Birch</v>
      </c>
      <c r="D9" t="str">
        <f>LOOKUP($B9,$L$8:M$107,N$8:N$105)</f>
        <v>Haraden</v>
      </c>
      <c r="E9" s="1" t="str">
        <f>LOOKUP($B9,$L$8:N$107,O$8:O$105)</f>
        <v>BHSU</v>
      </c>
      <c r="F9" s="13">
        <v>2</v>
      </c>
      <c r="G9">
        <v>25.29</v>
      </c>
      <c r="L9" s="1">
        <f aca="true" t="shared" si="0" ref="L9:L72">L8+1</f>
        <v>332</v>
      </c>
      <c r="M9" s="17" t="s">
        <v>49</v>
      </c>
      <c r="N9" s="17" t="s">
        <v>36</v>
      </c>
      <c r="O9" s="18" t="s">
        <v>7</v>
      </c>
    </row>
    <row r="10" spans="1:15" ht="12.75">
      <c r="A10" s="1">
        <f aca="true" t="shared" si="1" ref="A10:A27">A9+1</f>
        <v>3</v>
      </c>
      <c r="B10" s="4">
        <v>422</v>
      </c>
      <c r="C10" t="str">
        <f>LOOKUP($B10,L$8:$L$107,M$8:M$105)</f>
        <v>Jed</v>
      </c>
      <c r="D10" t="str">
        <f>LOOKUP($B10,$L$8:M$107,N$8:N$105)</f>
        <v>Morgan</v>
      </c>
      <c r="E10" s="1" t="str">
        <f>LOOKUP($B10,$L$8:N$107,O$8:O$105)</f>
        <v>BHSU</v>
      </c>
      <c r="F10" s="13">
        <v>3</v>
      </c>
      <c r="G10">
        <v>25.33</v>
      </c>
      <c r="L10" s="1">
        <f t="shared" si="0"/>
        <v>333</v>
      </c>
      <c r="M10" s="18" t="s">
        <v>26</v>
      </c>
      <c r="N10" s="18" t="s">
        <v>50</v>
      </c>
      <c r="O10" s="18" t="s">
        <v>7</v>
      </c>
    </row>
    <row r="11" spans="1:15" ht="12.75">
      <c r="A11" s="1">
        <f t="shared" si="1"/>
        <v>4</v>
      </c>
      <c r="B11" s="4">
        <v>352</v>
      </c>
      <c r="C11" t="str">
        <f>LOOKUP($B11,L$8:$L$107,M$8:M$105)</f>
        <v>Cullen</v>
      </c>
      <c r="D11" t="str">
        <f>LOOKUP($B11,$L$8:M$107,N$8:N$105)</f>
        <v>Cantwell</v>
      </c>
      <c r="E11" s="1" t="str">
        <f>LOOKUP($B11,$L$8:N$107,O$8:O$105)</f>
        <v>UGF</v>
      </c>
      <c r="F11" s="13">
        <v>4</v>
      </c>
      <c r="G11">
        <v>25.34</v>
      </c>
      <c r="L11" s="1">
        <f t="shared" si="0"/>
        <v>334</v>
      </c>
      <c r="M11" s="17" t="s">
        <v>21</v>
      </c>
      <c r="N11" s="17" t="s">
        <v>22</v>
      </c>
      <c r="O11" s="18" t="s">
        <v>7</v>
      </c>
    </row>
    <row r="12" spans="1:15" ht="12.75">
      <c r="A12" s="1">
        <f t="shared" si="1"/>
        <v>5</v>
      </c>
      <c r="B12" s="4">
        <v>345</v>
      </c>
      <c r="C12" t="str">
        <f>LOOKUP($B12,L$8:$L$107,M$8:M$105)</f>
        <v>Sammy</v>
      </c>
      <c r="D12" t="str">
        <f>LOOKUP($B12,$L$8:M$107,N$8:N$105)</f>
        <v>Chavez</v>
      </c>
      <c r="E12" s="1" t="str">
        <f>LOOKUP($B12,$L$8:N$107,O$8:O$105)</f>
        <v>DSU</v>
      </c>
      <c r="F12" s="13">
        <v>5</v>
      </c>
      <c r="G12">
        <v>25.58</v>
      </c>
      <c r="L12" s="1">
        <f t="shared" si="0"/>
        <v>335</v>
      </c>
      <c r="M12" s="17" t="s">
        <v>51</v>
      </c>
      <c r="N12" s="17" t="s">
        <v>52</v>
      </c>
      <c r="O12" s="18" t="s">
        <v>200</v>
      </c>
    </row>
    <row r="13" spans="1:15" ht="12.75">
      <c r="A13" s="1">
        <f t="shared" si="1"/>
        <v>6</v>
      </c>
      <c r="B13" s="4">
        <v>400</v>
      </c>
      <c r="C13" t="str">
        <f>LOOKUP($B13,L$8:$L$107,M$8:M$105)</f>
        <v>Luke </v>
      </c>
      <c r="D13" t="str">
        <f>LOOKUP($B13,$L$8:M$107,N$8:N$105)</f>
        <v>Fried</v>
      </c>
      <c r="E13" s="1" t="str">
        <f>LOOKUP($B13,$L$8:N$107,O$8:O$105)</f>
        <v>SDT</v>
      </c>
      <c r="F13" s="13">
        <v>6</v>
      </c>
      <c r="G13">
        <v>26.05</v>
      </c>
      <c r="L13" s="1">
        <f t="shared" si="0"/>
        <v>336</v>
      </c>
      <c r="M13" s="17" t="s">
        <v>26</v>
      </c>
      <c r="N13" s="19" t="s">
        <v>27</v>
      </c>
      <c r="O13" s="18" t="s">
        <v>7</v>
      </c>
    </row>
    <row r="14" spans="1:15" ht="12.75">
      <c r="A14" s="1">
        <f t="shared" si="1"/>
        <v>7</v>
      </c>
      <c r="B14" s="1">
        <v>396</v>
      </c>
      <c r="C14" t="str">
        <f>LOOKUP($B14,L$8:$L$107,M$8:M$105)</f>
        <v>Taylor</v>
      </c>
      <c r="D14" t="str">
        <f>LOOKUP($B14,$L$8:M$107,N$8:N$105)</f>
        <v>Gregory</v>
      </c>
      <c r="E14" s="1" t="str">
        <f>LOOKUP($B14,$L$8:N$107,O$8:O$105)</f>
        <v>CC</v>
      </c>
      <c r="F14" s="13">
        <v>7</v>
      </c>
      <c r="G14">
        <v>26.14</v>
      </c>
      <c r="L14" s="1">
        <f t="shared" si="0"/>
        <v>337</v>
      </c>
      <c r="M14" s="19" t="s">
        <v>30</v>
      </c>
      <c r="N14" s="19" t="s">
        <v>31</v>
      </c>
      <c r="O14" s="18" t="s">
        <v>7</v>
      </c>
    </row>
    <row r="15" spans="1:15" ht="12.75">
      <c r="A15" s="1">
        <f t="shared" si="1"/>
        <v>8</v>
      </c>
      <c r="B15" s="1">
        <v>359</v>
      </c>
      <c r="C15" t="str">
        <f>LOOKUP($B15,L$8:$L$107,M$8:M$105)</f>
        <v>Mitchell</v>
      </c>
      <c r="D15" t="str">
        <f>LOOKUP($B15,$L$8:M$107,N$8:N$105)</f>
        <v>Elias</v>
      </c>
      <c r="E15" s="1" t="str">
        <f>LOOKUP($B15,$L$8:N$107,O$8:O$105)</f>
        <v>UGF</v>
      </c>
      <c r="F15" s="13">
        <v>8</v>
      </c>
      <c r="G15">
        <v>26.15</v>
      </c>
      <c r="L15" s="1">
        <f t="shared" si="0"/>
        <v>338</v>
      </c>
      <c r="M15" s="17" t="s">
        <v>19</v>
      </c>
      <c r="N15" s="17" t="s">
        <v>18</v>
      </c>
      <c r="O15" s="18" t="s">
        <v>7</v>
      </c>
    </row>
    <row r="16" spans="1:15" ht="12.75">
      <c r="A16" s="1">
        <f t="shared" si="1"/>
        <v>9</v>
      </c>
      <c r="B16" s="1">
        <v>346</v>
      </c>
      <c r="C16" t="str">
        <f>LOOKUP($B16,L$8:$L$107,M$8:M$105)</f>
        <v>Edwin</v>
      </c>
      <c r="D16" t="str">
        <f>LOOKUP($B16,$L$8:M$107,N$8:N$105)</f>
        <v>Chelashaw</v>
      </c>
      <c r="E16" s="1" t="str">
        <f>LOOKUP($B16,$L$8:N$107,O$8:O$105)</f>
        <v>DSU</v>
      </c>
      <c r="F16" s="13">
        <v>9</v>
      </c>
      <c r="G16">
        <v>26.18</v>
      </c>
      <c r="L16" s="1">
        <f t="shared" si="0"/>
        <v>339</v>
      </c>
      <c r="M16" s="17" t="s">
        <v>53</v>
      </c>
      <c r="N16" s="17" t="s">
        <v>54</v>
      </c>
      <c r="O16" s="18" t="s">
        <v>7</v>
      </c>
    </row>
    <row r="17" spans="1:15" ht="12.75">
      <c r="A17" s="1">
        <f t="shared" si="1"/>
        <v>10</v>
      </c>
      <c r="B17" s="1">
        <v>418</v>
      </c>
      <c r="C17" t="str">
        <f>LOOKUP($B17,L$8:$L$107,M$8:M$105)</f>
        <v>Neil</v>
      </c>
      <c r="D17" t="str">
        <f>LOOKUP($B17,$L$8:M$107,N$8:N$105)</f>
        <v>Long</v>
      </c>
      <c r="E17" s="1" t="str">
        <f>LOOKUP($B17,$L$8:N$107,O$8:O$105)</f>
        <v>BHSU</v>
      </c>
      <c r="F17" s="13">
        <v>10</v>
      </c>
      <c r="G17">
        <v>26.2</v>
      </c>
      <c r="L17" s="1">
        <f t="shared" si="0"/>
        <v>340</v>
      </c>
      <c r="M17" s="17" t="s">
        <v>28</v>
      </c>
      <c r="N17" s="17" t="s">
        <v>29</v>
      </c>
      <c r="O17" s="18" t="s">
        <v>7</v>
      </c>
    </row>
    <row r="18" spans="1:15" ht="12.75">
      <c r="A18" s="1">
        <f t="shared" si="1"/>
        <v>11</v>
      </c>
      <c r="B18" s="1">
        <v>423</v>
      </c>
      <c r="C18" t="str">
        <f>LOOKUP($B18,L$8:$L$107,M$8:M$105)</f>
        <v>Laine</v>
      </c>
      <c r="D18" t="str">
        <f>LOOKUP($B18,$L$8:M$107,N$8:N$105)</f>
        <v>Parish</v>
      </c>
      <c r="E18" s="1" t="str">
        <f>LOOKUP($B18,$L$8:N$107,O$8:O$105)</f>
        <v>BHSU</v>
      </c>
      <c r="F18" s="13">
        <v>11</v>
      </c>
      <c r="G18">
        <v>26.25</v>
      </c>
      <c r="L18" s="1">
        <f t="shared" si="0"/>
        <v>341</v>
      </c>
      <c r="M18" s="8" t="s">
        <v>47</v>
      </c>
      <c r="N18" s="8" t="s">
        <v>55</v>
      </c>
      <c r="O18" s="18" t="s">
        <v>200</v>
      </c>
    </row>
    <row r="19" spans="1:15" ht="12.75">
      <c r="A19" s="1">
        <f t="shared" si="1"/>
        <v>12</v>
      </c>
      <c r="B19" s="1">
        <v>409</v>
      </c>
      <c r="C19" t="str">
        <f>LOOKUP($B19,L$8:$L$107,M$8:M$105)</f>
        <v>Jason</v>
      </c>
      <c r="D19" t="str">
        <f>LOOKUP($B19,$L$8:M$107,N$8:N$105)</f>
        <v>Bierle</v>
      </c>
      <c r="E19" s="1" t="str">
        <f>LOOKUP($B19,$L$8:N$107,O$8:O$105)</f>
        <v>BHSU</v>
      </c>
      <c r="F19" s="13">
        <v>12</v>
      </c>
      <c r="G19">
        <v>26.27</v>
      </c>
      <c r="L19" s="1">
        <f t="shared" si="0"/>
        <v>342</v>
      </c>
      <c r="M19" s="8" t="s">
        <v>42</v>
      </c>
      <c r="N19" s="8" t="s">
        <v>37</v>
      </c>
      <c r="O19" s="18" t="s">
        <v>15</v>
      </c>
    </row>
    <row r="20" spans="1:15" ht="12.75">
      <c r="A20" s="1">
        <f t="shared" si="1"/>
        <v>13</v>
      </c>
      <c r="B20" s="4">
        <v>384</v>
      </c>
      <c r="C20" t="str">
        <f>LOOKUP($B20,L$8:$L$107,M$8:M$105)</f>
        <v>Cesar</v>
      </c>
      <c r="D20" t="str">
        <f>LOOKUP($B20,$L$8:M$107,N$8:N$105)</f>
        <v>Mireles</v>
      </c>
      <c r="E20" s="1" t="str">
        <f>LOOKUP($B20,$L$8:N$107,O$8:O$105)</f>
        <v>RMC</v>
      </c>
      <c r="F20" s="13">
        <v>13</v>
      </c>
      <c r="G20">
        <v>26.31</v>
      </c>
      <c r="L20" s="1">
        <f t="shared" si="0"/>
        <v>343</v>
      </c>
      <c r="M20" s="8" t="s">
        <v>62</v>
      </c>
      <c r="N20" s="8" t="s">
        <v>56</v>
      </c>
      <c r="O20" s="18" t="s">
        <v>15</v>
      </c>
    </row>
    <row r="21" spans="1:15" ht="12.75">
      <c r="A21" s="1">
        <f t="shared" si="1"/>
        <v>14</v>
      </c>
      <c r="B21" s="4">
        <v>337</v>
      </c>
      <c r="C21" t="str">
        <f>LOOKUP($B21,L$8:$L$107,M$8:M$105)</f>
        <v>Daniel</v>
      </c>
      <c r="D21" t="str">
        <f>LOOKUP($B21,$L$8:M$107,N$8:N$105)</f>
        <v>Lombardi</v>
      </c>
      <c r="E21" s="1" t="str">
        <f>LOOKUP($B21,$L$8:N$107,O$8:O$105)</f>
        <v>MSUB</v>
      </c>
      <c r="F21" s="13">
        <v>14</v>
      </c>
      <c r="G21">
        <v>26.38</v>
      </c>
      <c r="L21" s="1">
        <f t="shared" si="0"/>
        <v>344</v>
      </c>
      <c r="M21" s="8" t="s">
        <v>25</v>
      </c>
      <c r="N21" s="8" t="s">
        <v>57</v>
      </c>
      <c r="O21" s="18" t="s">
        <v>15</v>
      </c>
    </row>
    <row r="22" spans="1:15" ht="12.75">
      <c r="A22" s="1">
        <f t="shared" si="1"/>
        <v>15</v>
      </c>
      <c r="B22" s="1">
        <v>375</v>
      </c>
      <c r="C22" t="str">
        <f>LOOKUP($B22,L$8:$L$107,M$8:M$105)</f>
        <v>Eayoall </v>
      </c>
      <c r="D22" t="str">
        <f>LOOKUP($B22,$L$8:M$107,N$8:N$105)</f>
        <v>Atsbeha</v>
      </c>
      <c r="E22" s="1" t="str">
        <f>LOOKUP($B22,$L$8:N$107,O$8:O$105)</f>
        <v>RMC</v>
      </c>
      <c r="F22" s="13">
        <v>15</v>
      </c>
      <c r="G22">
        <v>26.41</v>
      </c>
      <c r="L22" s="1">
        <f t="shared" si="0"/>
        <v>345</v>
      </c>
      <c r="M22" s="8" t="s">
        <v>43</v>
      </c>
      <c r="N22" s="8" t="s">
        <v>38</v>
      </c>
      <c r="O22" s="18" t="s">
        <v>15</v>
      </c>
    </row>
    <row r="23" spans="1:15" ht="12.75">
      <c r="A23" s="1">
        <f t="shared" si="1"/>
        <v>16</v>
      </c>
      <c r="B23" s="1">
        <v>366</v>
      </c>
      <c r="C23" t="str">
        <f>LOOKUP($B23,L$8:$L$107,M$8:M$105)</f>
        <v>Moses</v>
      </c>
      <c r="D23" t="str">
        <f>LOOKUP($B23,$L$8:M$107,N$8:N$105)</f>
        <v>Leavens</v>
      </c>
      <c r="E23" s="1" t="str">
        <f>LOOKUP($B23,$L$8:N$107,O$8:O$105)</f>
        <v>u</v>
      </c>
      <c r="F23" s="13" t="s">
        <v>201</v>
      </c>
      <c r="G23">
        <v>26.42</v>
      </c>
      <c r="L23" s="1">
        <f t="shared" si="0"/>
        <v>346</v>
      </c>
      <c r="M23" s="8" t="s">
        <v>58</v>
      </c>
      <c r="N23" s="8" t="s">
        <v>59</v>
      </c>
      <c r="O23" s="18" t="s">
        <v>15</v>
      </c>
    </row>
    <row r="24" spans="1:15" ht="12.75">
      <c r="A24" s="1">
        <f t="shared" si="1"/>
        <v>17</v>
      </c>
      <c r="B24" s="1">
        <v>358</v>
      </c>
      <c r="C24" t="str">
        <f>LOOKUP($B24,L$8:$L$107,M$8:M$105)</f>
        <v>Jared</v>
      </c>
      <c r="D24" t="str">
        <f>LOOKUP($B24,$L$8:M$107,N$8:N$105)</f>
        <v>Reyes</v>
      </c>
      <c r="E24" s="1" t="str">
        <f>LOOKUP($B24,$L$8:N$107,O$8:O$105)</f>
        <v>UGF</v>
      </c>
      <c r="F24" s="13">
        <v>16</v>
      </c>
      <c r="G24">
        <v>26.44</v>
      </c>
      <c r="L24" s="1">
        <f t="shared" si="0"/>
        <v>347</v>
      </c>
      <c r="M24" s="8" t="s">
        <v>60</v>
      </c>
      <c r="N24" s="8" t="s">
        <v>39</v>
      </c>
      <c r="O24" s="18" t="s">
        <v>15</v>
      </c>
    </row>
    <row r="25" spans="1:15" ht="12.75">
      <c r="A25" s="1">
        <f t="shared" si="1"/>
        <v>18</v>
      </c>
      <c r="B25" s="1">
        <v>417</v>
      </c>
      <c r="C25" t="str">
        <f>LOOKUP($B25,L$8:$L$107,M$8:M$105)</f>
        <v>Craig</v>
      </c>
      <c r="D25" t="str">
        <f>LOOKUP($B25,$L$8:M$107,N$8:N$105)</f>
        <v>Leavitt</v>
      </c>
      <c r="E25" s="1" t="str">
        <f>LOOKUP($B25,$L$8:N$107,O$8:O$105)</f>
        <v>BHSU</v>
      </c>
      <c r="F25" s="13">
        <v>17</v>
      </c>
      <c r="G25">
        <v>26.47</v>
      </c>
      <c r="L25" s="1">
        <f t="shared" si="0"/>
        <v>348</v>
      </c>
      <c r="M25" s="8" t="s">
        <v>46</v>
      </c>
      <c r="N25" s="8" t="s">
        <v>61</v>
      </c>
      <c r="O25" s="18" t="s">
        <v>15</v>
      </c>
    </row>
    <row r="26" spans="1:15" ht="12.75">
      <c r="A26" s="1">
        <f t="shared" si="1"/>
        <v>19</v>
      </c>
      <c r="B26" s="1">
        <v>332</v>
      </c>
      <c r="C26" t="str">
        <f>LOOKUP($B26,L$8:$L$107,M$8:M$105)</f>
        <v>Mark</v>
      </c>
      <c r="D26" t="str">
        <f>LOOKUP($B26,$L$8:M$107,N$8:N$105)</f>
        <v>Bolt</v>
      </c>
      <c r="E26" s="1" t="str">
        <f>LOOKUP($B26,$L$8:N$107,O$8:O$105)</f>
        <v>MSUB</v>
      </c>
      <c r="F26" s="13">
        <v>18</v>
      </c>
      <c r="G26">
        <v>26.49</v>
      </c>
      <c r="L26" s="1">
        <f t="shared" si="0"/>
        <v>349</v>
      </c>
      <c r="M26" s="8" t="s">
        <v>44</v>
      </c>
      <c r="N26" s="8" t="s">
        <v>40</v>
      </c>
      <c r="O26" s="18" t="s">
        <v>15</v>
      </c>
    </row>
    <row r="27" spans="1:15" ht="12.75">
      <c r="A27" s="1">
        <f t="shared" si="1"/>
        <v>20</v>
      </c>
      <c r="B27" s="1">
        <v>416</v>
      </c>
      <c r="C27" t="str">
        <f>LOOKUP($B27,L$8:$L$107,M$8:M$105)</f>
        <v>Paul</v>
      </c>
      <c r="D27" t="str">
        <f>LOOKUP($B27,$L$8:M$107,N$8:N$105)</f>
        <v>Herrold</v>
      </c>
      <c r="E27" s="1" t="str">
        <f>LOOKUP($B27,$L$8:N$107,O$8:O$105)</f>
        <v>BHSU</v>
      </c>
      <c r="F27" s="13" t="s">
        <v>201</v>
      </c>
      <c r="G27">
        <v>26.56</v>
      </c>
      <c r="L27" s="1">
        <f t="shared" si="0"/>
        <v>350</v>
      </c>
      <c r="M27" s="8" t="s">
        <v>45</v>
      </c>
      <c r="N27" s="8" t="s">
        <v>41</v>
      </c>
      <c r="O27" s="18" t="s">
        <v>15</v>
      </c>
    </row>
    <row r="28" spans="1:15" ht="12.75">
      <c r="A28" s="1">
        <f aca="true" t="shared" si="2" ref="A28:A91">A27+1</f>
        <v>21</v>
      </c>
      <c r="B28" s="1">
        <v>349</v>
      </c>
      <c r="C28" t="str">
        <f>LOOKUP($B28,L$8:$L$107,M$8:M$105)</f>
        <v>Dominic</v>
      </c>
      <c r="D28" t="str">
        <f>LOOKUP($B28,$L$8:M$107,N$8:N$105)</f>
        <v>Tarus</v>
      </c>
      <c r="E28" s="1" t="str">
        <f>LOOKUP($B28,$L$8:N$107,O$8:O$105)</f>
        <v>DSU</v>
      </c>
      <c r="F28" s="13">
        <v>19</v>
      </c>
      <c r="G28">
        <v>26.57</v>
      </c>
      <c r="L28" s="1">
        <f t="shared" si="0"/>
        <v>351</v>
      </c>
      <c r="M28" s="8" t="s">
        <v>63</v>
      </c>
      <c r="N28" s="8" t="s">
        <v>64</v>
      </c>
      <c r="O28" s="18" t="s">
        <v>34</v>
      </c>
    </row>
    <row r="29" spans="1:15" ht="12.75">
      <c r="A29" s="1">
        <f t="shared" si="2"/>
        <v>22</v>
      </c>
      <c r="B29" s="1">
        <v>401</v>
      </c>
      <c r="C29" t="str">
        <f>LOOKUP($B29,L$8:$L$107,M$8:M$105)</f>
        <v>Thomas</v>
      </c>
      <c r="D29" t="str">
        <f>LOOKUP($B29,$L$8:M$107,N$8:N$105)</f>
        <v>Everett</v>
      </c>
      <c r="E29" s="1" t="str">
        <f>LOOKUP($B29,$L$8:N$107,O$8:O$105)</f>
        <v>SDT</v>
      </c>
      <c r="F29" s="13">
        <v>20</v>
      </c>
      <c r="G29">
        <v>26.58</v>
      </c>
      <c r="L29" s="1">
        <f t="shared" si="0"/>
        <v>352</v>
      </c>
      <c r="M29" s="8" t="s">
        <v>65</v>
      </c>
      <c r="N29" s="8" t="s">
        <v>66</v>
      </c>
      <c r="O29" s="18" t="s">
        <v>34</v>
      </c>
    </row>
    <row r="30" spans="1:15" ht="12.75">
      <c r="A30" s="1">
        <f t="shared" si="2"/>
        <v>23</v>
      </c>
      <c r="B30" s="1">
        <v>353</v>
      </c>
      <c r="C30" t="str">
        <f>LOOKUP($B30,L$8:$L$107,M$8:M$105)</f>
        <v>Shane</v>
      </c>
      <c r="D30" t="str">
        <f>LOOKUP($B30,$L$8:M$107,N$8:N$105)</f>
        <v>Donaldson</v>
      </c>
      <c r="E30" s="1" t="str">
        <f>LOOKUP($B30,$L$8:N$107,O$8:O$105)</f>
        <v>UGF</v>
      </c>
      <c r="F30" s="13">
        <v>21</v>
      </c>
      <c r="G30">
        <v>26.58</v>
      </c>
      <c r="L30" s="1">
        <f t="shared" si="0"/>
        <v>353</v>
      </c>
      <c r="M30" s="8" t="s">
        <v>67</v>
      </c>
      <c r="N30" s="8" t="s">
        <v>68</v>
      </c>
      <c r="O30" s="18" t="s">
        <v>34</v>
      </c>
    </row>
    <row r="31" spans="1:15" ht="12.75">
      <c r="A31" s="1">
        <f t="shared" si="2"/>
        <v>24</v>
      </c>
      <c r="B31" s="1">
        <v>415</v>
      </c>
      <c r="C31" t="str">
        <f>LOOKUP($B31,L$8:$L$107,M$8:M$105)</f>
        <v>Steel </v>
      </c>
      <c r="D31" t="str">
        <f>LOOKUP($B31,$L$8:M$107,N$8:N$105)</f>
        <v>Hellevang</v>
      </c>
      <c r="E31" s="1" t="str">
        <f>LOOKUP($B31,$L$8:N$107,O$8:O$105)</f>
        <v>BHSU</v>
      </c>
      <c r="F31" s="13" t="s">
        <v>201</v>
      </c>
      <c r="G31">
        <v>27.01</v>
      </c>
      <c r="L31" s="1">
        <f t="shared" si="0"/>
        <v>354</v>
      </c>
      <c r="M31" s="8" t="s">
        <v>69</v>
      </c>
      <c r="N31" s="8" t="s">
        <v>70</v>
      </c>
      <c r="O31" s="18" t="s">
        <v>34</v>
      </c>
    </row>
    <row r="32" spans="1:15" ht="12.75">
      <c r="A32" s="1">
        <f t="shared" si="2"/>
        <v>25</v>
      </c>
      <c r="B32" s="1">
        <v>364</v>
      </c>
      <c r="C32" t="str">
        <f>LOOKUP($B32,L$8:$L$107,M$8:M$105)</f>
        <v>Travis</v>
      </c>
      <c r="D32" t="str">
        <f>LOOKUP($B32,$L$8:M$107,N$8:N$105)</f>
        <v>Price</v>
      </c>
      <c r="E32" s="1" t="str">
        <f>LOOKUP($B32,$L$8:N$107,O$8:O$105)</f>
        <v>UGF</v>
      </c>
      <c r="F32" s="13">
        <v>22</v>
      </c>
      <c r="G32">
        <v>27.05</v>
      </c>
      <c r="L32" s="1">
        <f t="shared" si="0"/>
        <v>355</v>
      </c>
      <c r="M32" s="8" t="s">
        <v>49</v>
      </c>
      <c r="N32" s="8" t="s">
        <v>71</v>
      </c>
      <c r="O32" s="18" t="s">
        <v>34</v>
      </c>
    </row>
    <row r="33" spans="1:15" ht="12.75">
      <c r="A33" s="1">
        <f t="shared" si="2"/>
        <v>26</v>
      </c>
      <c r="B33" s="1">
        <v>413</v>
      </c>
      <c r="C33" t="str">
        <f>LOOKUP($B33,L$8:$L$107,M$8:M$105)</f>
        <v>Sam</v>
      </c>
      <c r="D33" t="str">
        <f>LOOKUP($B33,$L$8:M$107,N$8:N$105)</f>
        <v>Goforth</v>
      </c>
      <c r="E33" s="1" t="str">
        <f>LOOKUP($B33,$L$8:N$107,O$8:O$105)</f>
        <v>BHSU</v>
      </c>
      <c r="F33" s="13" t="s">
        <v>201</v>
      </c>
      <c r="G33">
        <v>27.07</v>
      </c>
      <c r="L33" s="1">
        <f t="shared" si="0"/>
        <v>356</v>
      </c>
      <c r="M33" s="12" t="s">
        <v>30</v>
      </c>
      <c r="N33" s="12" t="s">
        <v>72</v>
      </c>
      <c r="O33" s="18" t="s">
        <v>200</v>
      </c>
    </row>
    <row r="34" spans="1:15" ht="12.75">
      <c r="A34" s="1">
        <f t="shared" si="2"/>
        <v>27</v>
      </c>
      <c r="B34" s="1">
        <v>365</v>
      </c>
      <c r="C34" t="str">
        <f>LOOKUP($B34,L$8:$L$107,M$8:M$105)</f>
        <v>Austin</v>
      </c>
      <c r="D34" t="str">
        <f>LOOKUP($B34,$L$8:M$107,N$8:N$105)</f>
        <v>Stuchell</v>
      </c>
      <c r="E34" s="1" t="str">
        <f>LOOKUP($B34,$L$8:N$107,O$8:O$105)</f>
        <v>UGF</v>
      </c>
      <c r="F34" s="13">
        <v>23</v>
      </c>
      <c r="G34">
        <v>27.08</v>
      </c>
      <c r="L34" s="1">
        <f t="shared" si="0"/>
        <v>357</v>
      </c>
      <c r="M34" s="12" t="s">
        <v>73</v>
      </c>
      <c r="N34" s="12" t="s">
        <v>87</v>
      </c>
      <c r="O34" s="18" t="s">
        <v>34</v>
      </c>
    </row>
    <row r="35" spans="1:15" ht="12.75">
      <c r="A35" s="1">
        <f t="shared" si="2"/>
        <v>28</v>
      </c>
      <c r="B35" s="1">
        <v>357</v>
      </c>
      <c r="C35" t="str">
        <f>LOOKUP($B35,L$8:$L$107,M$8:M$105)</f>
        <v>Zachary</v>
      </c>
      <c r="D35" t="str">
        <f>LOOKUP($B35,$L$8:M$107,N$8:N$105)</f>
        <v>Liedke</v>
      </c>
      <c r="E35" s="1" t="str">
        <f>LOOKUP($B35,$L$8:N$107,O$8:O$105)</f>
        <v>UGF</v>
      </c>
      <c r="F35" s="13">
        <v>24</v>
      </c>
      <c r="G35">
        <v>27.1</v>
      </c>
      <c r="L35" s="1">
        <f t="shared" si="0"/>
        <v>358</v>
      </c>
      <c r="M35" s="12" t="s">
        <v>74</v>
      </c>
      <c r="N35" s="12" t="s">
        <v>75</v>
      </c>
      <c r="O35" s="18" t="s">
        <v>34</v>
      </c>
    </row>
    <row r="36" spans="1:15" ht="12.75">
      <c r="A36" s="1">
        <f t="shared" si="2"/>
        <v>29</v>
      </c>
      <c r="B36" s="1">
        <v>340</v>
      </c>
      <c r="C36" t="str">
        <f>LOOKUP($B36,L$8:$L$107,M$8:M$105)</f>
        <v>Tyson</v>
      </c>
      <c r="D36" t="str">
        <f>LOOKUP($B36,$L$8:M$107,N$8:N$105)</f>
        <v>Vanderby</v>
      </c>
      <c r="E36" s="1" t="str">
        <f>LOOKUP($B36,$L$8:N$107,O$8:O$105)</f>
        <v>MSUB</v>
      </c>
      <c r="F36" s="13">
        <v>25</v>
      </c>
      <c r="G36">
        <v>27.11</v>
      </c>
      <c r="L36" s="1">
        <f t="shared" si="0"/>
        <v>359</v>
      </c>
      <c r="M36" s="12" t="s">
        <v>76</v>
      </c>
      <c r="N36" s="12" t="s">
        <v>77</v>
      </c>
      <c r="O36" s="18" t="s">
        <v>34</v>
      </c>
    </row>
    <row r="37" spans="1:15" ht="12.75">
      <c r="A37" s="1">
        <f t="shared" si="2"/>
        <v>30</v>
      </c>
      <c r="B37" s="1">
        <v>412</v>
      </c>
      <c r="C37" t="str">
        <f>LOOKUP($B37,L$8:$L$107,M$8:M$105)</f>
        <v>Trev</v>
      </c>
      <c r="D37" t="str">
        <f>LOOKUP($B37,$L$8:M$107,N$8:N$105)</f>
        <v>Fiedler</v>
      </c>
      <c r="E37" s="1" t="str">
        <f>LOOKUP($B37,$L$8:N$107,O$8:O$105)</f>
        <v>BHSU</v>
      </c>
      <c r="F37" s="13" t="s">
        <v>201</v>
      </c>
      <c r="G37">
        <v>27.11</v>
      </c>
      <c r="L37" s="1">
        <f t="shared" si="0"/>
        <v>360</v>
      </c>
      <c r="M37" s="12" t="s">
        <v>78</v>
      </c>
      <c r="N37" s="12" t="s">
        <v>79</v>
      </c>
      <c r="O37" s="18" t="s">
        <v>34</v>
      </c>
    </row>
    <row r="38" spans="1:15" ht="12.75">
      <c r="A38" s="1">
        <f t="shared" si="2"/>
        <v>31</v>
      </c>
      <c r="B38" s="1">
        <v>391</v>
      </c>
      <c r="C38" t="str">
        <f>LOOKUP($B38,L$8:$L$107,M$8:M$105)</f>
        <v>Caleb</v>
      </c>
      <c r="D38" t="str">
        <f>LOOKUP($B38,$L$8:M$107,N$8:N$105)</f>
        <v>Deitz</v>
      </c>
      <c r="E38" s="1" t="str">
        <f>LOOKUP($B38,$L$8:N$107,O$8:O$105)</f>
        <v>CC</v>
      </c>
      <c r="F38" s="13">
        <v>26</v>
      </c>
      <c r="G38">
        <v>27.11</v>
      </c>
      <c r="L38" s="1">
        <f t="shared" si="0"/>
        <v>361</v>
      </c>
      <c r="M38" s="12" t="s">
        <v>88</v>
      </c>
      <c r="N38" s="12" t="s">
        <v>80</v>
      </c>
      <c r="O38" s="18" t="s">
        <v>34</v>
      </c>
    </row>
    <row r="39" spans="1:15" ht="12.75">
      <c r="A39" s="1">
        <f t="shared" si="2"/>
        <v>32</v>
      </c>
      <c r="B39" s="1">
        <v>395</v>
      </c>
      <c r="C39" t="str">
        <f>LOOKUP($B39,L$8:$L$107,M$8:M$105)</f>
        <v>Peter </v>
      </c>
      <c r="D39" t="str">
        <f>LOOKUP($B39,$L$8:M$107,N$8:N$105)</f>
        <v>Fey </v>
      </c>
      <c r="E39" s="1" t="str">
        <f>LOOKUP($B39,$L$8:N$107,O$8:O$105)</f>
        <v>u</v>
      </c>
      <c r="F39" s="13" t="s">
        <v>201</v>
      </c>
      <c r="G39">
        <v>27.13</v>
      </c>
      <c r="L39" s="1">
        <f t="shared" si="0"/>
        <v>362</v>
      </c>
      <c r="M39" s="12" t="s">
        <v>81</v>
      </c>
      <c r="N39" s="12" t="s">
        <v>82</v>
      </c>
      <c r="O39" s="18" t="s">
        <v>34</v>
      </c>
    </row>
    <row r="40" spans="1:15" ht="12.75">
      <c r="A40" s="1">
        <f t="shared" si="2"/>
        <v>33</v>
      </c>
      <c r="B40" s="1">
        <v>355</v>
      </c>
      <c r="C40" t="str">
        <f>LOOKUP($B40,L$8:$L$107,M$8:M$105)</f>
        <v>Mark</v>
      </c>
      <c r="D40" t="str">
        <f>LOOKUP($B40,$L$8:M$107,N$8:N$105)</f>
        <v>Hardin</v>
      </c>
      <c r="E40" s="1" t="str">
        <f>LOOKUP($B40,$L$8:N$107,O$8:O$105)</f>
        <v>UGF</v>
      </c>
      <c r="F40" s="13" t="s">
        <v>201</v>
      </c>
      <c r="G40">
        <v>27.16</v>
      </c>
      <c r="L40" s="1">
        <f t="shared" si="0"/>
        <v>363</v>
      </c>
      <c r="M40" s="12" t="s">
        <v>83</v>
      </c>
      <c r="N40" s="12" t="s">
        <v>84</v>
      </c>
      <c r="O40" s="18" t="s">
        <v>34</v>
      </c>
    </row>
    <row r="41" spans="1:15" ht="12.75">
      <c r="A41" s="1">
        <f t="shared" si="2"/>
        <v>34</v>
      </c>
      <c r="B41" s="1">
        <v>334</v>
      </c>
      <c r="C41" t="str">
        <f>LOOKUP($B41,L$8:$L$107,M$8:M$105)</f>
        <v>Taylor</v>
      </c>
      <c r="D41" t="str">
        <f>LOOKUP($B41,$L$8:M$107,N$8:N$105)</f>
        <v>Canfield</v>
      </c>
      <c r="E41" s="1" t="str">
        <f>LOOKUP($B41,$L$8:N$107,O$8:O$105)</f>
        <v>MSUB</v>
      </c>
      <c r="F41" s="13">
        <v>27</v>
      </c>
      <c r="G41">
        <v>27.16</v>
      </c>
      <c r="L41" s="1">
        <f t="shared" si="0"/>
        <v>364</v>
      </c>
      <c r="M41" s="12" t="s">
        <v>26</v>
      </c>
      <c r="N41" s="12" t="s">
        <v>85</v>
      </c>
      <c r="O41" s="18" t="s">
        <v>34</v>
      </c>
    </row>
    <row r="42" spans="1:15" ht="12.75">
      <c r="A42" s="1">
        <f t="shared" si="2"/>
        <v>35</v>
      </c>
      <c r="B42" s="1">
        <v>342</v>
      </c>
      <c r="C42" t="str">
        <f>LOOKUP($B42,L$8:$L$107,M$8:M$105)</f>
        <v>Ismael</v>
      </c>
      <c r="D42" t="str">
        <f>LOOKUP($B42,$L$8:M$107,N$8:N$105)</f>
        <v>Arzola</v>
      </c>
      <c r="E42" s="1" t="str">
        <f>LOOKUP($B42,$L$8:N$107,O$8:O$105)</f>
        <v>DSU</v>
      </c>
      <c r="F42" s="13">
        <v>28</v>
      </c>
      <c r="G42">
        <v>27.2</v>
      </c>
      <c r="L42" s="1">
        <f t="shared" si="0"/>
        <v>365</v>
      </c>
      <c r="M42" s="12" t="s">
        <v>89</v>
      </c>
      <c r="N42" s="12" t="s">
        <v>86</v>
      </c>
      <c r="O42" s="18" t="s">
        <v>34</v>
      </c>
    </row>
    <row r="43" spans="1:15" ht="12.75">
      <c r="A43" s="1">
        <f t="shared" si="2"/>
        <v>36</v>
      </c>
      <c r="B43" s="1">
        <v>381</v>
      </c>
      <c r="C43" t="str">
        <f>LOOKUP($B43,L$8:$L$107,M$8:M$105)</f>
        <v>Joel </v>
      </c>
      <c r="D43" t="str">
        <f>LOOKUP($B43,$L$8:M$107,N$8:N$105)</f>
        <v>Harris</v>
      </c>
      <c r="E43" s="1" t="str">
        <f>LOOKUP($B43,$L$8:N$107,O$8:O$105)</f>
        <v>RMC</v>
      </c>
      <c r="F43" s="13">
        <v>29</v>
      </c>
      <c r="G43">
        <v>27.21</v>
      </c>
      <c r="L43" s="1">
        <f t="shared" si="0"/>
        <v>366</v>
      </c>
      <c r="M43" s="15" t="s">
        <v>100</v>
      </c>
      <c r="N43" s="15" t="s">
        <v>101</v>
      </c>
      <c r="O43" s="18" t="s">
        <v>200</v>
      </c>
    </row>
    <row r="44" spans="1:15" ht="12.75">
      <c r="A44" s="1">
        <f t="shared" si="2"/>
        <v>37</v>
      </c>
      <c r="B44" s="1">
        <v>402</v>
      </c>
      <c r="C44" t="str">
        <f>LOOKUP($B44,L$8:$L$107,M$8:M$105)</f>
        <v>Matt</v>
      </c>
      <c r="D44" t="str">
        <f>LOOKUP($B44,$L$8:M$107,N$8:N$105)</f>
        <v>Pike</v>
      </c>
      <c r="E44" s="1" t="str">
        <f>LOOKUP($B44,$L$8:N$107,O$8:O$105)</f>
        <v>SDT</v>
      </c>
      <c r="F44" s="13">
        <v>30</v>
      </c>
      <c r="G44">
        <v>27.21</v>
      </c>
      <c r="L44" s="1">
        <f t="shared" si="0"/>
        <v>367</v>
      </c>
      <c r="M44" s="15" t="s">
        <v>102</v>
      </c>
      <c r="N44" s="15" t="s">
        <v>103</v>
      </c>
      <c r="O44" s="18" t="s">
        <v>200</v>
      </c>
    </row>
    <row r="45" spans="1:15" ht="12.75">
      <c r="A45" s="1">
        <f t="shared" si="2"/>
        <v>38</v>
      </c>
      <c r="B45" s="1">
        <v>404</v>
      </c>
      <c r="C45" t="str">
        <f>LOOKUP($B45,L$8:$L$107,M$8:M$105)</f>
        <v>Marcus</v>
      </c>
      <c r="D45" t="str">
        <f>LOOKUP($B45,$L$8:M$107,N$8:N$105)</f>
        <v>Moor</v>
      </c>
      <c r="E45" s="1" t="str">
        <f>LOOKUP($B45,$L$8:N$107,O$8:O$105)</f>
        <v>SDT</v>
      </c>
      <c r="F45" s="13">
        <v>31</v>
      </c>
      <c r="G45">
        <v>27.27</v>
      </c>
      <c r="L45" s="1">
        <f t="shared" si="0"/>
        <v>368</v>
      </c>
      <c r="M45" s="15" t="s">
        <v>153</v>
      </c>
      <c r="N45" s="15" t="s">
        <v>154</v>
      </c>
      <c r="O45" s="18" t="s">
        <v>200</v>
      </c>
    </row>
    <row r="46" spans="1:15" ht="12.75">
      <c r="A46" s="1">
        <f t="shared" si="2"/>
        <v>39</v>
      </c>
      <c r="B46" s="1">
        <v>399</v>
      </c>
      <c r="C46" t="str">
        <f>LOOKUP($B46,L$8:$L$107,M$8:M$105)</f>
        <v>Rya</v>
      </c>
      <c r="D46" t="str">
        <f>LOOKUP($B46,$L$8:M$107,N$8:N$105)</f>
        <v>Utsey</v>
      </c>
      <c r="E46" s="1" t="str">
        <f>LOOKUP($B46,$L$8:N$107,O$8:O$105)</f>
        <v>CC</v>
      </c>
      <c r="F46" s="13">
        <v>32</v>
      </c>
      <c r="G46">
        <v>27.38</v>
      </c>
      <c r="L46" s="1">
        <f t="shared" si="0"/>
        <v>369</v>
      </c>
      <c r="M46" s="12" t="s">
        <v>90</v>
      </c>
      <c r="N46" s="12" t="s">
        <v>91</v>
      </c>
      <c r="O46" s="18" t="s">
        <v>35</v>
      </c>
    </row>
    <row r="47" spans="1:15" ht="12.75">
      <c r="A47" s="1">
        <f t="shared" si="2"/>
        <v>40</v>
      </c>
      <c r="B47" s="1">
        <v>405</v>
      </c>
      <c r="C47" t="str">
        <f>LOOKUP($B47,L$8:$L$107,M$8:M$105)</f>
        <v>Derek</v>
      </c>
      <c r="D47" t="str">
        <f>LOOKUP($B47,$L$8:M$107,N$8:N$105)</f>
        <v>Lovato</v>
      </c>
      <c r="E47" s="1" t="str">
        <f>LOOKUP($B47,$L$8:N$107,O$8:O$105)</f>
        <v>SDT</v>
      </c>
      <c r="F47" s="13">
        <v>33</v>
      </c>
      <c r="G47">
        <v>27.39</v>
      </c>
      <c r="L47" s="1">
        <f t="shared" si="0"/>
        <v>370</v>
      </c>
      <c r="M47" s="12" t="s">
        <v>92</v>
      </c>
      <c r="N47" s="12" t="s">
        <v>96</v>
      </c>
      <c r="O47" s="18" t="s">
        <v>35</v>
      </c>
    </row>
    <row r="48" spans="1:15" ht="12.75">
      <c r="A48" s="1">
        <f t="shared" si="2"/>
        <v>41</v>
      </c>
      <c r="B48" s="1">
        <v>336</v>
      </c>
      <c r="C48" t="str">
        <f>LOOKUP($B48,L$8:$L$107,M$8:M$105)</f>
        <v>Travis</v>
      </c>
      <c r="D48" t="str">
        <f>LOOKUP($B48,$L$8:M$107,N$8:N$105)</f>
        <v>Hutchinson</v>
      </c>
      <c r="E48" s="1" t="str">
        <f>LOOKUP($B48,$L$8:N$107,O$8:O$105)</f>
        <v>MSUB</v>
      </c>
      <c r="F48" s="13">
        <v>34</v>
      </c>
      <c r="G48">
        <v>27.41</v>
      </c>
      <c r="L48" s="1">
        <f t="shared" si="0"/>
        <v>371</v>
      </c>
      <c r="M48" s="12" t="s">
        <v>93</v>
      </c>
      <c r="N48" s="12" t="s">
        <v>97</v>
      </c>
      <c r="O48" s="18" t="s">
        <v>35</v>
      </c>
    </row>
    <row r="49" spans="1:15" ht="12.75">
      <c r="A49" s="1">
        <f t="shared" si="2"/>
        <v>42</v>
      </c>
      <c r="B49" s="1">
        <v>347</v>
      </c>
      <c r="C49" t="str">
        <f>LOOKUP($B49,L$8:$L$107,M$8:M$105)</f>
        <v>Hillary</v>
      </c>
      <c r="D49" t="str">
        <f>LOOKUP($B49,$L$8:M$107,N$8:N$105)</f>
        <v>Kimutai</v>
      </c>
      <c r="E49" s="1" t="str">
        <f>LOOKUP($B49,$L$8:N$107,O$8:O$105)</f>
        <v>DSU</v>
      </c>
      <c r="F49" s="13">
        <v>35</v>
      </c>
      <c r="G49">
        <v>27.46</v>
      </c>
      <c r="L49" s="1">
        <f t="shared" si="0"/>
        <v>372</v>
      </c>
      <c r="M49" s="12" t="s">
        <v>94</v>
      </c>
      <c r="N49" s="12" t="s">
        <v>98</v>
      </c>
      <c r="O49" s="18" t="s">
        <v>35</v>
      </c>
    </row>
    <row r="50" spans="1:15" ht="12.75">
      <c r="A50" s="1">
        <f t="shared" si="2"/>
        <v>43</v>
      </c>
      <c r="B50" s="1">
        <v>389</v>
      </c>
      <c r="C50" t="str">
        <f>LOOKUP($B50,L$8:$L$107,M$8:M$105)</f>
        <v>Noah</v>
      </c>
      <c r="D50" t="str">
        <f>LOOKUP($B50,$L$8:M$107,N$8:N$105)</f>
        <v>Kiprono</v>
      </c>
      <c r="E50" s="1" t="str">
        <f>LOOKUP($B50,$L$8:N$107,O$8:O$105)</f>
        <v>RMC</v>
      </c>
      <c r="F50" s="13">
        <v>36</v>
      </c>
      <c r="G50">
        <v>27.48</v>
      </c>
      <c r="L50" s="1">
        <f t="shared" si="0"/>
        <v>373</v>
      </c>
      <c r="M50" s="12" t="s">
        <v>95</v>
      </c>
      <c r="N50" s="12" t="s">
        <v>99</v>
      </c>
      <c r="O50" s="18" t="s">
        <v>35</v>
      </c>
    </row>
    <row r="51" spans="1:15" ht="12.75">
      <c r="A51" s="1">
        <f t="shared" si="2"/>
        <v>44</v>
      </c>
      <c r="B51" s="1">
        <v>361</v>
      </c>
      <c r="C51" t="str">
        <f>LOOKUP($B51,L$8:$L$107,M$8:M$105)</f>
        <v>Andrew</v>
      </c>
      <c r="D51" t="str">
        <f>LOOKUP($B51,$L$8:M$107,N$8:N$105)</f>
        <v>Hornung</v>
      </c>
      <c r="E51" s="1" t="str">
        <f>LOOKUP($B51,$L$8:N$107,O$8:O$105)</f>
        <v>UGF</v>
      </c>
      <c r="F51" s="13" t="s">
        <v>201</v>
      </c>
      <c r="G51">
        <v>27.48</v>
      </c>
      <c r="L51" s="1">
        <f t="shared" si="0"/>
        <v>374</v>
      </c>
      <c r="M51" t="s">
        <v>78</v>
      </c>
      <c r="N51" t="s">
        <v>104</v>
      </c>
      <c r="O51" s="18" t="s">
        <v>33</v>
      </c>
    </row>
    <row r="52" spans="1:15" ht="12.75">
      <c r="A52" s="1">
        <f t="shared" si="2"/>
        <v>45</v>
      </c>
      <c r="B52" s="1">
        <v>421</v>
      </c>
      <c r="C52" t="str">
        <f>LOOKUP($B52,L$8:$L$107,M$8:M$105)</f>
        <v>Jeremy</v>
      </c>
      <c r="D52" t="str">
        <f>LOOKUP($B52,$L$8:M$107,N$8:N$105)</f>
        <v>Miller</v>
      </c>
      <c r="E52" s="1" t="str">
        <f>LOOKUP($B52,$L$8:N$107,O$8:O$105)</f>
        <v>BHSU</v>
      </c>
      <c r="F52" s="13" t="s">
        <v>201</v>
      </c>
      <c r="G52">
        <v>27.49</v>
      </c>
      <c r="L52" s="1">
        <f t="shared" si="0"/>
        <v>375</v>
      </c>
      <c r="M52" t="s">
        <v>105</v>
      </c>
      <c r="N52" t="s">
        <v>106</v>
      </c>
      <c r="O52" s="18" t="s">
        <v>33</v>
      </c>
    </row>
    <row r="53" spans="1:15" ht="12.75">
      <c r="A53" s="1">
        <f t="shared" si="2"/>
        <v>46</v>
      </c>
      <c r="B53" s="1">
        <v>394</v>
      </c>
      <c r="C53" t="str">
        <f>LOOKUP($B53,L$8:$L$107,M$8:M$105)</f>
        <v>Zach</v>
      </c>
      <c r="D53" t="str">
        <f>LOOKUP($B53,$L$8:M$107,N$8:N$105)</f>
        <v>DePledge</v>
      </c>
      <c r="E53" s="1" t="str">
        <f>LOOKUP($B53,$L$8:N$107,O$8:O$105)</f>
        <v>CC</v>
      </c>
      <c r="F53" s="13">
        <v>37</v>
      </c>
      <c r="G53">
        <v>27.5</v>
      </c>
      <c r="L53" s="1">
        <f t="shared" si="0"/>
        <v>376</v>
      </c>
      <c r="M53" t="s">
        <v>107</v>
      </c>
      <c r="N53" t="s">
        <v>108</v>
      </c>
      <c r="O53" s="18" t="s">
        <v>33</v>
      </c>
    </row>
    <row r="54" spans="1:15" ht="12.75">
      <c r="A54" s="1">
        <f t="shared" si="2"/>
        <v>47</v>
      </c>
      <c r="B54" s="1">
        <v>351</v>
      </c>
      <c r="C54" t="str">
        <f>LOOKUP($B54,L$8:$L$107,M$8:M$105)</f>
        <v>Stephen</v>
      </c>
      <c r="D54" t="str">
        <f>LOOKUP($B54,$L$8:M$107,N$8:N$105)</f>
        <v>Burns</v>
      </c>
      <c r="E54" s="1" t="str">
        <f>LOOKUP($B54,$L$8:N$107,O$8:O$105)</f>
        <v>UGF</v>
      </c>
      <c r="F54" s="13" t="s">
        <v>201</v>
      </c>
      <c r="G54">
        <v>27.52</v>
      </c>
      <c r="L54" s="1">
        <f t="shared" si="0"/>
        <v>377</v>
      </c>
      <c r="M54" t="s">
        <v>109</v>
      </c>
      <c r="N54" t="s">
        <v>110</v>
      </c>
      <c r="O54" s="18" t="s">
        <v>33</v>
      </c>
    </row>
    <row r="55" spans="1:15" ht="12.75">
      <c r="A55" s="1">
        <f t="shared" si="2"/>
        <v>48</v>
      </c>
      <c r="B55" s="1">
        <v>333</v>
      </c>
      <c r="C55" t="str">
        <f>LOOKUP($B55,L$8:$L$107,M$8:M$105)</f>
        <v>Travis</v>
      </c>
      <c r="D55" t="str">
        <f>LOOKUP($B55,$L$8:M$107,N$8:N$105)</f>
        <v>Buttelman</v>
      </c>
      <c r="E55" s="1" t="str">
        <f>LOOKUP($B55,$L$8:N$107,O$8:O$105)</f>
        <v>MSUB</v>
      </c>
      <c r="F55" s="13">
        <v>38</v>
      </c>
      <c r="G55">
        <v>27.58</v>
      </c>
      <c r="L55" s="1">
        <f t="shared" si="0"/>
        <v>378</v>
      </c>
      <c r="M55" t="s">
        <v>111</v>
      </c>
      <c r="N55" t="s">
        <v>112</v>
      </c>
      <c r="O55" s="18" t="s">
        <v>33</v>
      </c>
    </row>
    <row r="56" spans="1:15" ht="12.75">
      <c r="A56" s="1">
        <f t="shared" si="2"/>
        <v>49</v>
      </c>
      <c r="B56" s="1">
        <v>403</v>
      </c>
      <c r="C56" t="str">
        <f>LOOKUP($B56,L$8:$L$107,M$8:M$105)</f>
        <v>Colton</v>
      </c>
      <c r="D56" t="str">
        <f>LOOKUP($B56,$L$8:M$107,N$8:N$105)</f>
        <v>Reid</v>
      </c>
      <c r="E56" s="1" t="str">
        <f>LOOKUP($B56,$L$8:N$107,O$8:O$105)</f>
        <v>SDT</v>
      </c>
      <c r="F56" s="13">
        <v>39</v>
      </c>
      <c r="G56">
        <v>28</v>
      </c>
      <c r="L56" s="1">
        <f t="shared" si="0"/>
        <v>379</v>
      </c>
      <c r="M56" t="s">
        <v>113</v>
      </c>
      <c r="N56" t="s">
        <v>114</v>
      </c>
      <c r="O56" s="18" t="s">
        <v>33</v>
      </c>
    </row>
    <row r="57" spans="1:15" ht="12.75">
      <c r="A57" s="1">
        <f t="shared" si="2"/>
        <v>50</v>
      </c>
      <c r="B57" s="1">
        <v>376</v>
      </c>
      <c r="C57" t="str">
        <f>LOOKUP($B57,L$8:$L$107,M$8:M$105)</f>
        <v>Joe </v>
      </c>
      <c r="D57" t="str">
        <f>LOOKUP($B57,$L$8:M$107,N$8:N$105)</f>
        <v>Clark</v>
      </c>
      <c r="E57" s="1" t="str">
        <f>LOOKUP($B57,$L$8:N$107,O$8:O$105)</f>
        <v>RMC</v>
      </c>
      <c r="F57" s="13">
        <v>40</v>
      </c>
      <c r="G57">
        <v>28.04</v>
      </c>
      <c r="L57" s="1">
        <f t="shared" si="0"/>
        <v>380</v>
      </c>
      <c r="M57" t="s">
        <v>47</v>
      </c>
      <c r="N57" t="s">
        <v>115</v>
      </c>
      <c r="O57" s="18" t="s">
        <v>33</v>
      </c>
    </row>
    <row r="58" spans="1:15" ht="12.75">
      <c r="A58" s="1">
        <f t="shared" si="2"/>
        <v>51</v>
      </c>
      <c r="B58" s="1">
        <v>387</v>
      </c>
      <c r="C58" t="str">
        <f>LOOKUP($B58,L$8:$L$107,M$8:M$105)</f>
        <v>Jason</v>
      </c>
      <c r="D58" t="str">
        <f>LOOKUP($B58,$L$8:M$107,N$8:N$105)</f>
        <v>Schuerman</v>
      </c>
      <c r="E58" s="1" t="str">
        <f>LOOKUP($B58,$L$8:N$107,O$8:O$105)</f>
        <v>RMC</v>
      </c>
      <c r="F58" s="13">
        <v>41</v>
      </c>
      <c r="G58">
        <v>28.09</v>
      </c>
      <c r="L58" s="1">
        <f t="shared" si="0"/>
        <v>381</v>
      </c>
      <c r="M58" t="s">
        <v>116</v>
      </c>
      <c r="N58" t="s">
        <v>117</v>
      </c>
      <c r="O58" s="18" t="s">
        <v>33</v>
      </c>
    </row>
    <row r="59" spans="1:15" ht="12.75">
      <c r="A59" s="1">
        <f t="shared" si="2"/>
        <v>52</v>
      </c>
      <c r="B59" s="1">
        <v>388</v>
      </c>
      <c r="C59" t="str">
        <f>LOOKUP($B59,L$8:$L$107,M$8:M$105)</f>
        <v>Suede</v>
      </c>
      <c r="D59" t="str">
        <f>LOOKUP($B59,$L$8:M$107,N$8:N$105)</f>
        <v>Cordova</v>
      </c>
      <c r="E59" s="1" t="str">
        <f>LOOKUP($B59,$L$8:N$107,O$8:O$105)</f>
        <v>u</v>
      </c>
      <c r="F59" s="13" t="s">
        <v>201</v>
      </c>
      <c r="G59">
        <v>28.3</v>
      </c>
      <c r="L59" s="1">
        <f t="shared" si="0"/>
        <v>382</v>
      </c>
      <c r="M59" t="s">
        <v>118</v>
      </c>
      <c r="N59" t="s">
        <v>119</v>
      </c>
      <c r="O59" s="18" t="s">
        <v>33</v>
      </c>
    </row>
    <row r="60" spans="1:15" ht="12.75">
      <c r="A60" s="1">
        <f t="shared" si="2"/>
        <v>53</v>
      </c>
      <c r="B60" s="1">
        <v>360</v>
      </c>
      <c r="C60" t="str">
        <f>LOOKUP($B60,L$8:$L$107,M$8:M$105)</f>
        <v>Chris</v>
      </c>
      <c r="D60" t="str">
        <f>LOOKUP($B60,$L$8:M$107,N$8:N$105)</f>
        <v>Fraser</v>
      </c>
      <c r="E60" s="1" t="str">
        <f>LOOKUP($B60,$L$8:N$107,O$8:O$105)</f>
        <v>UGF</v>
      </c>
      <c r="F60" s="13" t="s">
        <v>201</v>
      </c>
      <c r="G60">
        <v>28.31</v>
      </c>
      <c r="L60" s="1">
        <f t="shared" si="0"/>
        <v>383</v>
      </c>
      <c r="M60" t="s">
        <v>120</v>
      </c>
      <c r="N60" t="s">
        <v>121</v>
      </c>
      <c r="O60" s="18" t="s">
        <v>33</v>
      </c>
    </row>
    <row r="61" spans="1:15" ht="12.75">
      <c r="A61" s="1">
        <f t="shared" si="2"/>
        <v>54</v>
      </c>
      <c r="B61" s="1">
        <v>410</v>
      </c>
      <c r="C61" t="str">
        <f>LOOKUP($B61,L$8:$L$107,M$8:M$105)</f>
        <v>Dan</v>
      </c>
      <c r="D61" t="str">
        <f>LOOKUP($B61,$L$8:M$107,N$8:N$105)</f>
        <v>Brelje</v>
      </c>
      <c r="E61" s="1" t="str">
        <f>LOOKUP($B61,$L$8:N$107,O$8:O$105)</f>
        <v>BHSU</v>
      </c>
      <c r="F61" s="13" t="s">
        <v>201</v>
      </c>
      <c r="G61">
        <v>28.37</v>
      </c>
      <c r="L61" s="1">
        <f t="shared" si="0"/>
        <v>384</v>
      </c>
      <c r="M61" t="s">
        <v>122</v>
      </c>
      <c r="N61" t="s">
        <v>123</v>
      </c>
      <c r="O61" s="18" t="s">
        <v>33</v>
      </c>
    </row>
    <row r="62" spans="1:15" ht="12.75">
      <c r="A62" s="1">
        <f t="shared" si="2"/>
        <v>55</v>
      </c>
      <c r="B62" s="1">
        <v>407</v>
      </c>
      <c r="C62" t="str">
        <f>LOOKUP($B62,L$8:$L$107,M$8:M$105)</f>
        <v>Eb</v>
      </c>
      <c r="D62" t="str">
        <f>LOOKUP($B62,$L$8:M$107,N$8:N$105)</f>
        <v>Nordahl</v>
      </c>
      <c r="E62" s="1" t="str">
        <f>LOOKUP($B62,$L$8:N$107,O$8:O$105)</f>
        <v>SDT</v>
      </c>
      <c r="F62" s="13">
        <v>42</v>
      </c>
      <c r="G62">
        <v>28.42</v>
      </c>
      <c r="L62" s="1">
        <f t="shared" si="0"/>
        <v>385</v>
      </c>
      <c r="M62" t="s">
        <v>124</v>
      </c>
      <c r="N62" t="s">
        <v>125</v>
      </c>
      <c r="O62" s="18" t="s">
        <v>33</v>
      </c>
    </row>
    <row r="63" spans="1:15" ht="12.75">
      <c r="A63" s="1">
        <f t="shared" si="2"/>
        <v>56</v>
      </c>
      <c r="B63" s="1">
        <v>363</v>
      </c>
      <c r="C63" t="str">
        <f>LOOKUP($B63,L$8:$L$107,M$8:M$105)</f>
        <v>Jose</v>
      </c>
      <c r="D63" t="str">
        <f>LOOKUP($B63,$L$8:M$107,N$8:N$105)</f>
        <v>Mendez</v>
      </c>
      <c r="E63" s="1" t="str">
        <f>LOOKUP($B63,$L$8:N$107,O$8:O$105)</f>
        <v>UGF</v>
      </c>
      <c r="F63" s="13" t="s">
        <v>201</v>
      </c>
      <c r="G63">
        <v>28.47</v>
      </c>
      <c r="L63" s="1">
        <f t="shared" si="0"/>
        <v>386</v>
      </c>
      <c r="M63" t="s">
        <v>126</v>
      </c>
      <c r="N63" t="s">
        <v>127</v>
      </c>
      <c r="O63" s="18" t="s">
        <v>33</v>
      </c>
    </row>
    <row r="64" spans="1:15" ht="12.75">
      <c r="A64" s="1">
        <f t="shared" si="2"/>
        <v>57</v>
      </c>
      <c r="B64" s="1">
        <v>354</v>
      </c>
      <c r="C64" t="str">
        <f>LOOKUP($B64,L$8:$L$107,M$8:M$105)</f>
        <v>Riley</v>
      </c>
      <c r="D64" t="str">
        <f>LOOKUP($B64,$L$8:M$107,N$8:N$105)</f>
        <v>Frazier</v>
      </c>
      <c r="E64" s="1" t="str">
        <f>LOOKUP($B64,$L$8:N$107,O$8:O$105)</f>
        <v>UGF</v>
      </c>
      <c r="F64" s="13" t="s">
        <v>201</v>
      </c>
      <c r="G64">
        <v>28.49</v>
      </c>
      <c r="L64" s="1">
        <f t="shared" si="0"/>
        <v>387</v>
      </c>
      <c r="M64" t="s">
        <v>128</v>
      </c>
      <c r="N64" t="s">
        <v>129</v>
      </c>
      <c r="O64" s="18" t="s">
        <v>33</v>
      </c>
    </row>
    <row r="65" spans="1:15" ht="12.75">
      <c r="A65" s="1">
        <f t="shared" si="2"/>
        <v>58</v>
      </c>
      <c r="B65" s="1">
        <v>339</v>
      </c>
      <c r="C65" t="str">
        <f>LOOKUP($B65,L$8:$L$107,M$8:M$105)</f>
        <v>Tucker</v>
      </c>
      <c r="D65" t="str">
        <f>LOOKUP($B65,$L$8:M$107,N$8:N$105)</f>
        <v>Shuler</v>
      </c>
      <c r="E65" s="1" t="str">
        <f>LOOKUP($B65,$L$8:N$107,O$8:O$105)</f>
        <v>MSUB</v>
      </c>
      <c r="F65" s="13">
        <v>43</v>
      </c>
      <c r="G65">
        <v>28.54</v>
      </c>
      <c r="L65" s="1">
        <f t="shared" si="0"/>
        <v>388</v>
      </c>
      <c r="M65" t="s">
        <v>130</v>
      </c>
      <c r="N65" t="s">
        <v>131</v>
      </c>
      <c r="O65" s="18" t="s">
        <v>200</v>
      </c>
    </row>
    <row r="66" spans="1:15" ht="12.75">
      <c r="A66" s="1">
        <f t="shared" si="2"/>
        <v>59</v>
      </c>
      <c r="B66" s="1">
        <v>331</v>
      </c>
      <c r="C66" t="str">
        <f>LOOKUP($B66,L$8:$L$107,M$8:M$105)</f>
        <v>Ryan</v>
      </c>
      <c r="D66" t="str">
        <f>LOOKUP($B66,$L$8:M$107,N$8:N$105)</f>
        <v>Blomback</v>
      </c>
      <c r="E66" s="1" t="str">
        <f>LOOKUP($B66,$L$8:N$107,O$8:O$105)</f>
        <v>MSUB</v>
      </c>
      <c r="F66" s="13" t="s">
        <v>201</v>
      </c>
      <c r="G66">
        <v>28.58</v>
      </c>
      <c r="L66" s="1">
        <f t="shared" si="0"/>
        <v>389</v>
      </c>
      <c r="M66" t="s">
        <v>132</v>
      </c>
      <c r="N66" t="s">
        <v>133</v>
      </c>
      <c r="O66" s="8" t="s">
        <v>33</v>
      </c>
    </row>
    <row r="67" spans="1:15" ht="12.75">
      <c r="A67" s="1">
        <f t="shared" si="2"/>
        <v>60</v>
      </c>
      <c r="B67" s="1">
        <v>356</v>
      </c>
      <c r="C67" t="str">
        <f>LOOKUP($B67,L$8:$L$107,M$8:M$105)</f>
        <v>Daniel</v>
      </c>
      <c r="D67" t="str">
        <f>LOOKUP($B67,$L$8:M$107,N$8:N$105)</f>
        <v>Lantz</v>
      </c>
      <c r="E67" s="1" t="str">
        <f>LOOKUP($B67,$L$8:N$107,O$8:O$105)</f>
        <v>u</v>
      </c>
      <c r="F67" s="13" t="s">
        <v>201</v>
      </c>
      <c r="G67">
        <v>28.59</v>
      </c>
      <c r="L67" s="1">
        <f t="shared" si="0"/>
        <v>390</v>
      </c>
      <c r="M67" s="16" t="s">
        <v>134</v>
      </c>
      <c r="N67" s="16" t="s">
        <v>135</v>
      </c>
      <c r="O67" s="18" t="s">
        <v>200</v>
      </c>
    </row>
    <row r="68" spans="1:15" ht="12.75">
      <c r="A68" s="1">
        <f t="shared" si="2"/>
        <v>61</v>
      </c>
      <c r="B68" s="1">
        <v>397</v>
      </c>
      <c r="C68" t="str">
        <f>LOOKUP($B68,L$8:$L$107,M$8:M$105)</f>
        <v>Tom</v>
      </c>
      <c r="D68" t="str">
        <f>LOOKUP($B68,$L$8:M$107,N$8:N$105)</f>
        <v>Murgel</v>
      </c>
      <c r="E68" s="1" t="str">
        <f>LOOKUP($B68,$L$8:N$107,O$8:O$105)</f>
        <v>CC</v>
      </c>
      <c r="F68" s="13">
        <v>44</v>
      </c>
      <c r="G68">
        <v>29.01</v>
      </c>
      <c r="L68" s="1">
        <f t="shared" si="0"/>
        <v>391</v>
      </c>
      <c r="M68" s="21" t="s">
        <v>136</v>
      </c>
      <c r="N68" s="20" t="s">
        <v>137</v>
      </c>
      <c r="O68" s="18" t="s">
        <v>20</v>
      </c>
    </row>
    <row r="69" spans="1:15" ht="12.75">
      <c r="A69" s="1">
        <f t="shared" si="2"/>
        <v>62</v>
      </c>
      <c r="B69" s="1">
        <v>420</v>
      </c>
      <c r="C69" t="str">
        <f>LOOKUP($B69,L$8:$L$107,M$8:M$105)</f>
        <v>Brock </v>
      </c>
      <c r="D69" t="str">
        <f>LOOKUP($B69,$L$8:M$107,N$8:N$105)</f>
        <v>Mickelsen</v>
      </c>
      <c r="E69" s="1" t="str">
        <f>LOOKUP($B69,$L$8:N$107,O$8:O$105)</f>
        <v>BHSU</v>
      </c>
      <c r="F69" s="13" t="s">
        <v>201</v>
      </c>
      <c r="G69">
        <v>29.08</v>
      </c>
      <c r="L69" s="1">
        <f t="shared" si="0"/>
        <v>392</v>
      </c>
      <c r="M69" s="20" t="s">
        <v>138</v>
      </c>
      <c r="N69" s="20" t="s">
        <v>64</v>
      </c>
      <c r="O69" s="18" t="s">
        <v>20</v>
      </c>
    </row>
    <row r="70" spans="1:15" ht="12.75">
      <c r="A70" s="1">
        <f t="shared" si="2"/>
        <v>63</v>
      </c>
      <c r="B70" s="1">
        <v>374</v>
      </c>
      <c r="C70" t="str">
        <f>LOOKUP($B70,L$8:$L$107,M$8:M$105)</f>
        <v>Chris</v>
      </c>
      <c r="D70" t="str">
        <f>LOOKUP($B70,$L$8:M$107,N$8:N$105)</f>
        <v>Angell</v>
      </c>
      <c r="E70" s="1" t="str">
        <f>LOOKUP($B70,$L$8:N$107,O$8:O$105)</f>
        <v>RMC</v>
      </c>
      <c r="F70" s="13">
        <v>45</v>
      </c>
      <c r="G70">
        <v>29.1</v>
      </c>
      <c r="L70" s="1">
        <f t="shared" si="0"/>
        <v>393</v>
      </c>
      <c r="M70" s="20" t="s">
        <v>139</v>
      </c>
      <c r="N70" s="20" t="s">
        <v>140</v>
      </c>
      <c r="O70" s="18" t="s">
        <v>20</v>
      </c>
    </row>
    <row r="71" spans="1:15" ht="12.75">
      <c r="A71" s="1">
        <f t="shared" si="2"/>
        <v>64</v>
      </c>
      <c r="B71" s="1">
        <v>379</v>
      </c>
      <c r="C71" t="str">
        <f>LOOKUP($B71,L$8:$L$107,M$8:M$105)</f>
        <v>Derek</v>
      </c>
      <c r="D71" t="str">
        <f>LOOKUP($B71,$L$8:M$107,N$8:N$105)</f>
        <v>Enciso</v>
      </c>
      <c r="E71" s="1" t="str">
        <f>LOOKUP($B71,$L$8:N$107,O$8:O$105)</f>
        <v>RMC</v>
      </c>
      <c r="F71" s="13" t="s">
        <v>201</v>
      </c>
      <c r="G71">
        <v>29.14</v>
      </c>
      <c r="L71" s="1">
        <f t="shared" si="0"/>
        <v>394</v>
      </c>
      <c r="M71" s="20" t="s">
        <v>141</v>
      </c>
      <c r="N71" s="20" t="s">
        <v>142</v>
      </c>
      <c r="O71" s="18" t="s">
        <v>20</v>
      </c>
    </row>
    <row r="72" spans="1:15" ht="12.75">
      <c r="A72" s="1">
        <f t="shared" si="2"/>
        <v>65</v>
      </c>
      <c r="B72" s="1">
        <v>383</v>
      </c>
      <c r="C72" s="1" t="str">
        <f>LOOKUP($B72,L$8:$L$107,M$8:M$105)</f>
        <v>Richard</v>
      </c>
      <c r="D72" t="str">
        <f>LOOKUP($B72,$L$8:M$107,N$8:N$105)</f>
        <v>Knowlton</v>
      </c>
      <c r="E72" s="1" t="str">
        <f>LOOKUP($B72,$L$8:N$107,O$8:O$105)</f>
        <v>RMC</v>
      </c>
      <c r="F72" s="1" t="s">
        <v>201</v>
      </c>
      <c r="G72">
        <v>29.16</v>
      </c>
      <c r="L72" s="1">
        <f t="shared" si="0"/>
        <v>395</v>
      </c>
      <c r="M72" s="21" t="s">
        <v>143</v>
      </c>
      <c r="N72" s="21" t="s">
        <v>144</v>
      </c>
      <c r="O72" s="22" t="s">
        <v>200</v>
      </c>
    </row>
    <row r="73" spans="1:15" ht="12.75">
      <c r="A73" s="1">
        <f t="shared" si="2"/>
        <v>66</v>
      </c>
      <c r="B73" s="1">
        <v>378</v>
      </c>
      <c r="C73" t="str">
        <f>LOOKUP($B73,L$8:$L$107,M$8:M$105)</f>
        <v>Max</v>
      </c>
      <c r="D73" t="str">
        <f>LOOKUP($B73,$L$8:M$107,N$8:N$105)</f>
        <v>Deininger</v>
      </c>
      <c r="E73" s="1" t="str">
        <f>LOOKUP($B73,$L$8:N$107,O$8:O$105)</f>
        <v>RMC</v>
      </c>
      <c r="F73" s="13" t="s">
        <v>201</v>
      </c>
      <c r="G73">
        <v>29.18</v>
      </c>
      <c r="L73" s="1">
        <f aca="true" t="shared" si="3" ref="L73:L107">L72+1</f>
        <v>396</v>
      </c>
      <c r="M73" s="20" t="s">
        <v>21</v>
      </c>
      <c r="N73" s="20" t="s">
        <v>145</v>
      </c>
      <c r="O73" s="18" t="s">
        <v>20</v>
      </c>
    </row>
    <row r="74" spans="1:15" ht="12.75">
      <c r="A74" s="1">
        <f t="shared" si="2"/>
        <v>67</v>
      </c>
      <c r="B74" s="1">
        <v>341</v>
      </c>
      <c r="C74" t="str">
        <f>LOOKUP($B74,L$8:$L$107,M$8:M$105)</f>
        <v>Ryan</v>
      </c>
      <c r="D74" t="str">
        <f>LOOKUP($B74,$L$8:M$107,N$8:N$105)</f>
        <v>Morrissey</v>
      </c>
      <c r="E74" s="1" t="str">
        <f>LOOKUP($B74,$L$8:N$107,O$8:O$105)</f>
        <v>u</v>
      </c>
      <c r="F74" s="13" t="s">
        <v>201</v>
      </c>
      <c r="G74">
        <v>29.23</v>
      </c>
      <c r="L74" s="1">
        <f t="shared" si="3"/>
        <v>397</v>
      </c>
      <c r="M74" s="20" t="s">
        <v>146</v>
      </c>
      <c r="N74" s="20" t="s">
        <v>147</v>
      </c>
      <c r="O74" s="18" t="s">
        <v>20</v>
      </c>
    </row>
    <row r="75" spans="1:15" ht="12.75">
      <c r="A75" s="1">
        <f t="shared" si="2"/>
        <v>68</v>
      </c>
      <c r="B75" s="1">
        <v>390</v>
      </c>
      <c r="C75" t="str">
        <f>LOOKUP($B75,L$8:$L$107,M$8:M$105)</f>
        <v>Victor</v>
      </c>
      <c r="D75" t="str">
        <f>LOOKUP($B75,$L$8:M$107,N$8:N$105)</f>
        <v>Romero</v>
      </c>
      <c r="E75" s="1" t="str">
        <f>LOOKUP($B75,$L$8:N$107,O$8:O$105)</f>
        <v>u</v>
      </c>
      <c r="F75" s="13" t="s">
        <v>201</v>
      </c>
      <c r="G75">
        <v>30.55</v>
      </c>
      <c r="L75" s="1">
        <f t="shared" si="3"/>
        <v>398</v>
      </c>
      <c r="M75" s="20" t="s">
        <v>148</v>
      </c>
      <c r="N75" s="20" t="s">
        <v>149</v>
      </c>
      <c r="O75" s="18" t="s">
        <v>20</v>
      </c>
    </row>
    <row r="76" spans="1:15" ht="12.75">
      <c r="A76" s="1">
        <f t="shared" si="2"/>
        <v>69</v>
      </c>
      <c r="B76" s="1">
        <v>372</v>
      </c>
      <c r="C76" t="str">
        <f>LOOKUP($B76,L$8:$L$107,M$8:M$105)</f>
        <v>Clayton</v>
      </c>
      <c r="D76" t="str">
        <f>LOOKUP($B76,$L$8:M$107,N$8:N$105)</f>
        <v>Hamilton</v>
      </c>
      <c r="E76" s="1" t="str">
        <f>LOOKUP($B76,$L$8:N$107,O$8:O$105)</f>
        <v>FVCC</v>
      </c>
      <c r="F76" s="13">
        <v>46</v>
      </c>
      <c r="G76">
        <v>30.57</v>
      </c>
      <c r="L76" s="1">
        <f t="shared" si="3"/>
        <v>399</v>
      </c>
      <c r="M76" s="20" t="s">
        <v>150</v>
      </c>
      <c r="N76" s="20" t="s">
        <v>151</v>
      </c>
      <c r="O76" s="18" t="s">
        <v>20</v>
      </c>
    </row>
    <row r="77" spans="1:15" ht="12.75">
      <c r="A77" s="1">
        <f t="shared" si="2"/>
        <v>70</v>
      </c>
      <c r="B77" s="1">
        <v>369</v>
      </c>
      <c r="C77" t="str">
        <f>LOOKUP($B77,L$8:$L$107,M$8:M$105)</f>
        <v>Adam</v>
      </c>
      <c r="D77" t="str">
        <f>LOOKUP($B77,$L$8:M$107,N$8:N$105)</f>
        <v>Larson</v>
      </c>
      <c r="E77" s="1" t="str">
        <f>LOOKUP($B77,$L$8:N$107,O$8:O$105)</f>
        <v>FVCC</v>
      </c>
      <c r="F77" s="13">
        <v>47</v>
      </c>
      <c r="G77">
        <v>30.58</v>
      </c>
      <c r="L77" s="1">
        <f t="shared" si="3"/>
        <v>400</v>
      </c>
      <c r="M77" s="20" t="s">
        <v>155</v>
      </c>
      <c r="N77" s="20" t="s">
        <v>163</v>
      </c>
      <c r="O77" s="22" t="s">
        <v>32</v>
      </c>
    </row>
    <row r="78" spans="1:15" ht="12.75">
      <c r="A78" s="1">
        <f t="shared" si="2"/>
        <v>71</v>
      </c>
      <c r="B78" s="1">
        <v>371</v>
      </c>
      <c r="C78" t="str">
        <f>LOOKUP($B78,L$8:$L$107,M$8:M$105)</f>
        <v>Carlos</v>
      </c>
      <c r="D78" t="str">
        <f>LOOKUP($B78,$L$8:M$107,N$8:N$105)</f>
        <v>Hernandez</v>
      </c>
      <c r="E78" s="1" t="str">
        <f>LOOKUP($B78,$L$8:N$107,O$8:O$105)</f>
        <v>FVCC</v>
      </c>
      <c r="F78" s="13">
        <v>48</v>
      </c>
      <c r="G78">
        <v>31.13</v>
      </c>
      <c r="L78" s="1">
        <f t="shared" si="3"/>
        <v>401</v>
      </c>
      <c r="M78" s="20" t="s">
        <v>156</v>
      </c>
      <c r="N78" s="20" t="s">
        <v>164</v>
      </c>
      <c r="O78" s="22" t="s">
        <v>32</v>
      </c>
    </row>
    <row r="79" spans="1:15" ht="12.75">
      <c r="A79" s="1">
        <f t="shared" si="2"/>
        <v>72</v>
      </c>
      <c r="B79" s="1">
        <v>398</v>
      </c>
      <c r="C79" t="str">
        <f>LOOKUP($B79,L$8:$L$107,M$8:M$105)</f>
        <v>Tommy</v>
      </c>
      <c r="D79" t="str">
        <f>LOOKUP($B79,$L$8:M$107,N$8:N$105)</f>
        <v>Sullivan</v>
      </c>
      <c r="E79" s="1" t="str">
        <f>LOOKUP($B79,$L$8:N$107,O$8:O$105)</f>
        <v>CC</v>
      </c>
      <c r="F79" s="13">
        <v>49</v>
      </c>
      <c r="G79">
        <v>31.16</v>
      </c>
      <c r="L79" s="1">
        <f t="shared" si="3"/>
        <v>402</v>
      </c>
      <c r="M79" s="20" t="s">
        <v>157</v>
      </c>
      <c r="N79" s="20" t="s">
        <v>165</v>
      </c>
      <c r="O79" s="22" t="s">
        <v>32</v>
      </c>
    </row>
    <row r="80" spans="1:15" ht="12.75">
      <c r="A80" s="1">
        <f t="shared" si="2"/>
        <v>73</v>
      </c>
      <c r="B80" s="1">
        <v>367</v>
      </c>
      <c r="C80" t="str">
        <f>LOOKUP($B80,L$8:$L$107,M$8:M$105)</f>
        <v>Eddie</v>
      </c>
      <c r="D80" t="str">
        <f>LOOKUP($B80,$L$8:M$107,N$8:N$105)</f>
        <v>Flores</v>
      </c>
      <c r="E80" s="1" t="str">
        <f>LOOKUP($B80,$L$8:N$107,O$8:O$105)</f>
        <v>u</v>
      </c>
      <c r="F80" s="13" t="s">
        <v>201</v>
      </c>
      <c r="G80">
        <v>31.31</v>
      </c>
      <c r="L80" s="1">
        <f t="shared" si="3"/>
        <v>403</v>
      </c>
      <c r="M80" s="20" t="s">
        <v>158</v>
      </c>
      <c r="N80" s="20" t="s">
        <v>166</v>
      </c>
      <c r="O80" s="22" t="s">
        <v>32</v>
      </c>
    </row>
    <row r="81" spans="1:15" ht="12.75">
      <c r="A81" s="1">
        <f t="shared" si="2"/>
        <v>74</v>
      </c>
      <c r="B81" s="1">
        <v>350</v>
      </c>
      <c r="C81" t="str">
        <f>LOOKUP($B81,L$8:$L$107,M$8:M$105)</f>
        <v>Eli</v>
      </c>
      <c r="D81" t="str">
        <f>LOOKUP($B81,$L$8:M$107,N$8:N$105)</f>
        <v>Turnbough</v>
      </c>
      <c r="E81" s="1" t="str">
        <f>LOOKUP($B81,$L$8:N$107,O$8:O$105)</f>
        <v>DSU</v>
      </c>
      <c r="F81" s="13">
        <v>50</v>
      </c>
      <c r="G81">
        <v>31.56</v>
      </c>
      <c r="L81" s="1">
        <f t="shared" si="3"/>
        <v>404</v>
      </c>
      <c r="M81" s="20" t="s">
        <v>159</v>
      </c>
      <c r="N81" s="20" t="s">
        <v>167</v>
      </c>
      <c r="O81" s="22" t="s">
        <v>32</v>
      </c>
    </row>
    <row r="82" spans="1:15" ht="12.75">
      <c r="A82" s="1">
        <f t="shared" si="2"/>
        <v>75</v>
      </c>
      <c r="B82" s="1">
        <v>380</v>
      </c>
      <c r="C82" t="str">
        <f>LOOKUP($B82,L$8:$L$107,M$8:M$105)</f>
        <v>Ryan</v>
      </c>
      <c r="D82" t="str">
        <f>LOOKUP($B82,$L$8:M$107,N$8:N$105)</f>
        <v>Hall</v>
      </c>
      <c r="E82" s="1" t="str">
        <f>LOOKUP($B82,$L$8:N$107,O$8:O$105)</f>
        <v>RMC</v>
      </c>
      <c r="F82" s="13" t="s">
        <v>202</v>
      </c>
      <c r="G82">
        <v>31.58</v>
      </c>
      <c r="L82" s="1">
        <f t="shared" si="3"/>
        <v>405</v>
      </c>
      <c r="M82" s="20" t="s">
        <v>113</v>
      </c>
      <c r="N82" s="20" t="s">
        <v>168</v>
      </c>
      <c r="O82" s="22" t="s">
        <v>32</v>
      </c>
    </row>
    <row r="83" spans="1:15" ht="12.75">
      <c r="A83" s="1">
        <f t="shared" si="2"/>
        <v>76</v>
      </c>
      <c r="B83" s="1">
        <v>370</v>
      </c>
      <c r="C83" t="str">
        <f>LOOKUP($B83,L$8:$L$107,M$8:M$105)</f>
        <v>Shawn</v>
      </c>
      <c r="D83" t="str">
        <f>LOOKUP($B83,$L$8:M$107,N$8:N$105)</f>
        <v>Callan</v>
      </c>
      <c r="E83" s="1" t="str">
        <f>LOOKUP($B83,$L$8:N$107,O$8:O$105)</f>
        <v>FVCC</v>
      </c>
      <c r="F83" s="13">
        <v>51</v>
      </c>
      <c r="G83">
        <v>32</v>
      </c>
      <c r="L83" s="1">
        <f t="shared" si="3"/>
        <v>406</v>
      </c>
      <c r="M83" s="20" t="s">
        <v>160</v>
      </c>
      <c r="N83" s="20" t="s">
        <v>169</v>
      </c>
      <c r="O83" s="22" t="s">
        <v>32</v>
      </c>
    </row>
    <row r="84" spans="1:15" ht="12.75">
      <c r="A84" s="1">
        <f t="shared" si="2"/>
        <v>77</v>
      </c>
      <c r="B84" s="1">
        <v>338</v>
      </c>
      <c r="C84" t="str">
        <f>LOOKUP($B84,L$8:$L$107,M$8:M$105)</f>
        <v>Kelley</v>
      </c>
      <c r="D84" t="str">
        <f>LOOKUP($B84,$L$8:M$107,N$8:N$105)</f>
        <v>Miller</v>
      </c>
      <c r="E84" s="1" t="str">
        <f>LOOKUP($B84,$L$8:N$107,O$8:O$105)</f>
        <v>MSUB</v>
      </c>
      <c r="F84" s="13" t="s">
        <v>201</v>
      </c>
      <c r="G84">
        <v>32.01</v>
      </c>
      <c r="L84" s="1">
        <f t="shared" si="3"/>
        <v>407</v>
      </c>
      <c r="M84" s="20" t="s">
        <v>161</v>
      </c>
      <c r="N84" s="20" t="s">
        <v>170</v>
      </c>
      <c r="O84" s="22" t="s">
        <v>32</v>
      </c>
    </row>
    <row r="85" spans="1:15" ht="12.75">
      <c r="A85" s="1">
        <f t="shared" si="2"/>
        <v>78</v>
      </c>
      <c r="B85" s="1">
        <v>335</v>
      </c>
      <c r="C85" t="str">
        <f>LOOKUP($B85,L$8:$L$107,M$8:M$105)</f>
        <v>Phil</v>
      </c>
      <c r="D85" t="str">
        <f>LOOKUP($B85,$L$8:M$107,N$8:N$105)</f>
        <v>Holliday</v>
      </c>
      <c r="E85" s="1" t="str">
        <f>LOOKUP($B85,$L$8:N$107,O$8:O$105)</f>
        <v>u</v>
      </c>
      <c r="F85" s="13" t="s">
        <v>201</v>
      </c>
      <c r="G85">
        <v>32.07</v>
      </c>
      <c r="L85" s="1">
        <f t="shared" si="3"/>
        <v>408</v>
      </c>
      <c r="M85" s="20" t="s">
        <v>162</v>
      </c>
      <c r="N85" s="20" t="s">
        <v>171</v>
      </c>
      <c r="O85" s="22" t="s">
        <v>32</v>
      </c>
    </row>
    <row r="86" spans="1:15" ht="12.75">
      <c r="A86" s="1">
        <f t="shared" si="2"/>
        <v>79</v>
      </c>
      <c r="B86" s="1">
        <v>343</v>
      </c>
      <c r="C86" t="str">
        <f>LOOKUP($B86,L$8:$L$107,M$8:M$105)</f>
        <v>Dmtry</v>
      </c>
      <c r="D86" t="str">
        <f>LOOKUP($B86,$L$8:M$107,N$8:N$105)</f>
        <v>Smyk</v>
      </c>
      <c r="E86" s="1" t="str">
        <f>LOOKUP($B86,$L$8:N$107,O$8:O$105)</f>
        <v>DSU</v>
      </c>
      <c r="F86" s="13">
        <v>52</v>
      </c>
      <c r="G86">
        <v>32.09</v>
      </c>
      <c r="L86" s="1">
        <f t="shared" si="3"/>
        <v>409</v>
      </c>
      <c r="M86" s="20" t="s">
        <v>128</v>
      </c>
      <c r="N86" s="20" t="s">
        <v>172</v>
      </c>
      <c r="O86" s="22" t="s">
        <v>16</v>
      </c>
    </row>
    <row r="87" spans="1:15" ht="12.75">
      <c r="A87" s="1">
        <f t="shared" si="2"/>
        <v>80</v>
      </c>
      <c r="B87" s="1">
        <v>373</v>
      </c>
      <c r="C87" t="str">
        <f>LOOKUP($B87,L$8:$L$107,M$8:M$105)</f>
        <v>Antonio</v>
      </c>
      <c r="D87" t="str">
        <f>LOOKUP($B87,$L$8:M$107,N$8:N$105)</f>
        <v>Pierrottet</v>
      </c>
      <c r="E87" s="1" t="str">
        <f>LOOKUP($B87,$L$8:N$107,O$8:O$105)</f>
        <v>FVCC</v>
      </c>
      <c r="F87" s="13">
        <v>53</v>
      </c>
      <c r="G87">
        <v>33.12</v>
      </c>
      <c r="L87" s="1">
        <f t="shared" si="3"/>
        <v>410</v>
      </c>
      <c r="M87" s="20" t="s">
        <v>173</v>
      </c>
      <c r="N87" s="20" t="s">
        <v>174</v>
      </c>
      <c r="O87" s="22" t="s">
        <v>16</v>
      </c>
    </row>
    <row r="88" spans="1:15" ht="12.75">
      <c r="A88" s="1">
        <f t="shared" si="2"/>
        <v>81</v>
      </c>
      <c r="B88" s="1">
        <v>344</v>
      </c>
      <c r="C88" t="str">
        <f>LOOKUP($B88,L$8:$L$107,M$8:M$105)</f>
        <v>Michael</v>
      </c>
      <c r="D88" t="str">
        <f>LOOKUP($B88,$L$8:M$107,N$8:N$105)</f>
        <v>Barrios</v>
      </c>
      <c r="E88" s="1" t="str">
        <f>LOOKUP($B88,$L$8:N$107,O$8:O$105)</f>
        <v>DSU</v>
      </c>
      <c r="F88" s="13" t="s">
        <v>201</v>
      </c>
      <c r="G88">
        <v>33.13</v>
      </c>
      <c r="L88" s="1">
        <f t="shared" si="3"/>
        <v>411</v>
      </c>
      <c r="M88" s="20" t="s">
        <v>175</v>
      </c>
      <c r="N88" s="20" t="s">
        <v>176</v>
      </c>
      <c r="O88" s="22" t="s">
        <v>16</v>
      </c>
    </row>
    <row r="89" spans="1:15" ht="12.75">
      <c r="A89" s="1">
        <f t="shared" si="2"/>
        <v>82</v>
      </c>
      <c r="B89" s="1">
        <v>385</v>
      </c>
      <c r="C89" t="str">
        <f>LOOKUP($B89,L$8:$L$107,M$8:M$105)</f>
        <v>Jordan </v>
      </c>
      <c r="D89" t="str">
        <f>LOOKUP($B89,$L$8:M$107,N$8:N$105)</f>
        <v>McIntyre</v>
      </c>
      <c r="E89" s="1" t="str">
        <f>LOOKUP($B89,$L$8:N$107,O$8:O$105)</f>
        <v>RMC</v>
      </c>
      <c r="F89" s="13" t="s">
        <v>201</v>
      </c>
      <c r="G89">
        <v>34.3</v>
      </c>
      <c r="L89" s="1">
        <f t="shared" si="3"/>
        <v>412</v>
      </c>
      <c r="M89" s="20" t="s">
        <v>177</v>
      </c>
      <c r="N89" s="20" t="s">
        <v>176</v>
      </c>
      <c r="O89" s="22" t="s">
        <v>16</v>
      </c>
    </row>
    <row r="90" spans="1:15" ht="12.75">
      <c r="A90" s="1">
        <f t="shared" si="2"/>
        <v>83</v>
      </c>
      <c r="B90" s="1">
        <v>382</v>
      </c>
      <c r="C90" t="str">
        <f>LOOKUP($B90,L$8:$L$107,M$8:M$105)</f>
        <v>Ian </v>
      </c>
      <c r="D90" t="str">
        <f>LOOKUP($B90,$L$8:M$107,N$8:N$105)</f>
        <v>Kennedy</v>
      </c>
      <c r="E90" s="1" t="str">
        <f>LOOKUP($B90,$L$8:N$107,O$8:O$105)</f>
        <v>RMC</v>
      </c>
      <c r="F90" s="13" t="s">
        <v>201</v>
      </c>
      <c r="G90">
        <v>34.4</v>
      </c>
      <c r="L90" s="1">
        <f t="shared" si="3"/>
        <v>413</v>
      </c>
      <c r="M90" s="20" t="s">
        <v>178</v>
      </c>
      <c r="N90" s="20" t="s">
        <v>179</v>
      </c>
      <c r="O90" s="22" t="s">
        <v>16</v>
      </c>
    </row>
    <row r="91" spans="1:15" ht="12.75">
      <c r="A91" s="1">
        <f t="shared" si="2"/>
        <v>84</v>
      </c>
      <c r="B91" s="1">
        <v>377</v>
      </c>
      <c r="C91" t="str">
        <f>LOOKUP($B91,L$8:$L$107,M$8:M$105)</f>
        <v>Mike</v>
      </c>
      <c r="D91" t="str">
        <f>LOOKUP($B91,$L$8:M$107,N$8:N$105)</f>
        <v>Craft</v>
      </c>
      <c r="E91" s="1" t="str">
        <f>LOOKUP($B91,$L$8:N$107,O$8:O$105)</f>
        <v>RMC</v>
      </c>
      <c r="F91" s="13" t="s">
        <v>201</v>
      </c>
      <c r="G91">
        <v>39.36</v>
      </c>
      <c r="L91" s="1">
        <f t="shared" si="3"/>
        <v>414</v>
      </c>
      <c r="M91" s="20" t="s">
        <v>180</v>
      </c>
      <c r="N91" s="20" t="s">
        <v>181</v>
      </c>
      <c r="O91" s="22" t="s">
        <v>16</v>
      </c>
    </row>
    <row r="92" spans="1:15" ht="12.75">
      <c r="A92" s="1">
        <f aca="true" t="shared" si="4" ref="A92:A107">A91+1</f>
        <v>85</v>
      </c>
      <c r="L92" s="1">
        <f t="shared" si="3"/>
        <v>415</v>
      </c>
      <c r="M92" s="20" t="s">
        <v>182</v>
      </c>
      <c r="N92" s="20" t="s">
        <v>183</v>
      </c>
      <c r="O92" s="22" t="s">
        <v>16</v>
      </c>
    </row>
    <row r="93" spans="1:15" ht="12.75">
      <c r="A93" s="1">
        <f t="shared" si="4"/>
        <v>86</v>
      </c>
      <c r="L93" s="1">
        <f t="shared" si="3"/>
        <v>416</v>
      </c>
      <c r="M93" s="20" t="s">
        <v>184</v>
      </c>
      <c r="N93" s="20" t="s">
        <v>185</v>
      </c>
      <c r="O93" s="22" t="s">
        <v>16</v>
      </c>
    </row>
    <row r="94" spans="1:15" ht="12.75">
      <c r="A94" s="1">
        <f t="shared" si="4"/>
        <v>87</v>
      </c>
      <c r="L94" s="1">
        <f t="shared" si="3"/>
        <v>417</v>
      </c>
      <c r="M94" s="20" t="s">
        <v>186</v>
      </c>
      <c r="N94" s="20" t="s">
        <v>187</v>
      </c>
      <c r="O94" s="22" t="s">
        <v>16</v>
      </c>
    </row>
    <row r="95" spans="1:15" ht="12.75">
      <c r="A95" s="1">
        <f t="shared" si="4"/>
        <v>88</v>
      </c>
      <c r="B95" s="1"/>
      <c r="C95" t="e">
        <f>LOOKUP($B95,L$8:$L$107,M$8:M$105)</f>
        <v>#N/A</v>
      </c>
      <c r="D95" t="e">
        <f>LOOKUP($B95,$L$8:M$107,N$8:N$105)</f>
        <v>#N/A</v>
      </c>
      <c r="E95" s="1" t="e">
        <f>LOOKUP($B95,$L$8:N$107,O$8:O$105)</f>
        <v>#N/A</v>
      </c>
      <c r="F95" s="13"/>
      <c r="L95" s="1">
        <f t="shared" si="3"/>
        <v>418</v>
      </c>
      <c r="M95" s="20" t="s">
        <v>188</v>
      </c>
      <c r="N95" s="20" t="s">
        <v>189</v>
      </c>
      <c r="O95" s="22" t="s">
        <v>16</v>
      </c>
    </row>
    <row r="96" spans="1:15" ht="12.75">
      <c r="A96" s="1">
        <f t="shared" si="4"/>
        <v>89</v>
      </c>
      <c r="B96" s="1"/>
      <c r="C96" t="e">
        <f>LOOKUP($B96,L$8:$L$107,M$8:M$105)</f>
        <v>#N/A</v>
      </c>
      <c r="D96" t="e">
        <f>LOOKUP($B96,$L$8:M$107,N$8:N$105)</f>
        <v>#N/A</v>
      </c>
      <c r="E96" s="1" t="e">
        <f>LOOKUP($B96,$L$8:N$107,O$8:O$105)</f>
        <v>#N/A</v>
      </c>
      <c r="F96" s="13"/>
      <c r="L96" s="1">
        <f t="shared" si="3"/>
        <v>419</v>
      </c>
      <c r="M96" s="20" t="s">
        <v>49</v>
      </c>
      <c r="N96" s="20" t="s">
        <v>190</v>
      </c>
      <c r="O96" s="22" t="s">
        <v>16</v>
      </c>
    </row>
    <row r="97" spans="1:15" ht="12.75">
      <c r="A97" s="1">
        <f t="shared" si="4"/>
        <v>90</v>
      </c>
      <c r="B97" s="1"/>
      <c r="C97" t="e">
        <f>LOOKUP($B97,L$8:$L$107,M$8:M$105)</f>
        <v>#N/A</v>
      </c>
      <c r="D97" t="e">
        <f>LOOKUP($B97,$L$8:M$107,N$8:N$105)</f>
        <v>#N/A</v>
      </c>
      <c r="E97" s="1" t="e">
        <f>LOOKUP($B97,$L$8:N$107,O$8:O$105)</f>
        <v>#N/A</v>
      </c>
      <c r="F97" s="13"/>
      <c r="L97" s="1">
        <f t="shared" si="3"/>
        <v>420</v>
      </c>
      <c r="M97" s="20" t="s">
        <v>191</v>
      </c>
      <c r="N97" s="20" t="s">
        <v>192</v>
      </c>
      <c r="O97" s="22" t="s">
        <v>16</v>
      </c>
    </row>
    <row r="98" spans="1:15" ht="12.75">
      <c r="A98" s="1">
        <f t="shared" si="4"/>
        <v>91</v>
      </c>
      <c r="B98" s="1" t="s">
        <v>13</v>
      </c>
      <c r="C98" t="e">
        <f>LOOKUP($B98,L$8:$L$107,M$8:M$105)</f>
        <v>#N/A</v>
      </c>
      <c r="D98" t="e">
        <f>LOOKUP($B98,$L$8:M$107,N$8:N$105)</f>
        <v>#N/A</v>
      </c>
      <c r="E98" s="1" t="e">
        <f>LOOKUP($B98,$L$8:N$107,O$8:O$105)</f>
        <v>#N/A</v>
      </c>
      <c r="F98" s="13"/>
      <c r="L98" s="1">
        <f t="shared" si="3"/>
        <v>421</v>
      </c>
      <c r="M98" s="20" t="s">
        <v>193</v>
      </c>
      <c r="N98" s="20" t="s">
        <v>18</v>
      </c>
      <c r="O98" s="22" t="s">
        <v>16</v>
      </c>
    </row>
    <row r="99" spans="1:15" ht="12.75">
      <c r="A99" s="1">
        <f t="shared" si="4"/>
        <v>92</v>
      </c>
      <c r="B99" s="1" t="s">
        <v>13</v>
      </c>
      <c r="C99" t="e">
        <f>LOOKUP($B99,L$8:$L$107,M$8:M$105)</f>
        <v>#N/A</v>
      </c>
      <c r="D99" t="e">
        <f>LOOKUP($B99,$L$8:M$107,N$8:N$105)</f>
        <v>#N/A</v>
      </c>
      <c r="E99" s="1" t="e">
        <f>LOOKUP($B99,$L$8:N$107,O$8:O$105)</f>
        <v>#N/A</v>
      </c>
      <c r="F99" s="13"/>
      <c r="L99" s="1">
        <f t="shared" si="3"/>
        <v>422</v>
      </c>
      <c r="M99" s="20" t="s">
        <v>194</v>
      </c>
      <c r="N99" s="20" t="s">
        <v>195</v>
      </c>
      <c r="O99" s="22" t="s">
        <v>16</v>
      </c>
    </row>
    <row r="100" spans="1:15" ht="12.75">
      <c r="A100" s="1">
        <f t="shared" si="4"/>
        <v>93</v>
      </c>
      <c r="B100" s="1" t="s">
        <v>13</v>
      </c>
      <c r="C100" t="e">
        <f>LOOKUP($B100,L$8:$L$107,M$8:M$105)</f>
        <v>#N/A</v>
      </c>
      <c r="D100" t="e">
        <f>LOOKUP($B100,$L$8:M$107,N$8:N$105)</f>
        <v>#N/A</v>
      </c>
      <c r="E100" s="1" t="e">
        <f>LOOKUP($B100,$L$8:N$107,O$8:O$105)</f>
        <v>#N/A</v>
      </c>
      <c r="F100" s="13"/>
      <c r="L100" s="1">
        <f t="shared" si="3"/>
        <v>423</v>
      </c>
      <c r="M100" s="20" t="s">
        <v>196</v>
      </c>
      <c r="N100" s="20" t="s">
        <v>197</v>
      </c>
      <c r="O100" s="22" t="s">
        <v>16</v>
      </c>
    </row>
    <row r="101" spans="1:15" ht="12.75">
      <c r="A101" s="1">
        <f t="shared" si="4"/>
        <v>94</v>
      </c>
      <c r="B101" s="4" t="s">
        <v>13</v>
      </c>
      <c r="C101" t="e">
        <f>LOOKUP($B101,L$8:$L$107,M$8:M$105)</f>
        <v>#N/A</v>
      </c>
      <c r="D101" t="e">
        <f>LOOKUP($B101,$L$8:M$107,N$8:N$105)</f>
        <v>#N/A</v>
      </c>
      <c r="E101" s="1" t="e">
        <f>LOOKUP($B101,$L$8:N$107,O$8:O$105)</f>
        <v>#N/A</v>
      </c>
      <c r="F101" s="13"/>
      <c r="L101" s="1">
        <f t="shared" si="3"/>
        <v>424</v>
      </c>
      <c r="M101" s="23" t="s">
        <v>198</v>
      </c>
      <c r="N101" s="23" t="s">
        <v>199</v>
      </c>
      <c r="O101" s="22" t="s">
        <v>16</v>
      </c>
    </row>
    <row r="102" spans="1:15" ht="15">
      <c r="A102" s="1">
        <f t="shared" si="4"/>
        <v>95</v>
      </c>
      <c r="B102" s="4" t="s">
        <v>13</v>
      </c>
      <c r="C102" t="e">
        <f>LOOKUP($B102,L$8:$L$107,M$8:M$105)</f>
        <v>#N/A</v>
      </c>
      <c r="D102" t="e">
        <f>LOOKUP($B102,$L$8:M$107,N$8:N$105)</f>
        <v>#N/A</v>
      </c>
      <c r="E102" s="1" t="e">
        <f>LOOKUP($B102,$L$8:N$107,O$8:O$105)</f>
        <v>#N/A</v>
      </c>
      <c r="F102" s="13"/>
      <c r="L102" s="1">
        <f t="shared" si="3"/>
        <v>425</v>
      </c>
      <c r="M102" s="15"/>
      <c r="N102" s="14"/>
      <c r="O102" s="18"/>
    </row>
    <row r="103" spans="1:15" ht="12.75">
      <c r="A103" s="1">
        <f t="shared" si="4"/>
        <v>96</v>
      </c>
      <c r="B103" s="4" t="s">
        <v>13</v>
      </c>
      <c r="C103" t="e">
        <f>LOOKUP($B103,L$8:$L$107,M$8:M$105)</f>
        <v>#N/A</v>
      </c>
      <c r="D103" t="e">
        <f>LOOKUP($B103,$L$8:M$107,N$8:N$105)</f>
        <v>#N/A</v>
      </c>
      <c r="E103" s="1" t="e">
        <f>LOOKUP($B103,$L$8:N$107,O$8:O$105)</f>
        <v>#N/A</v>
      </c>
      <c r="F103" s="13"/>
      <c r="L103" s="1">
        <f t="shared" si="3"/>
        <v>426</v>
      </c>
      <c r="O103" s="18"/>
    </row>
    <row r="104" spans="1:15" ht="12.75">
      <c r="A104" s="1">
        <f t="shared" si="4"/>
        <v>97</v>
      </c>
      <c r="B104" s="4" t="s">
        <v>13</v>
      </c>
      <c r="C104" t="e">
        <f>LOOKUP($B104,L$8:$L$107,M$8:M$105)</f>
        <v>#N/A</v>
      </c>
      <c r="D104" t="e">
        <f>LOOKUP($B104,$L$8:M$107,N$8:N$105)</f>
        <v>#N/A</v>
      </c>
      <c r="E104" s="1" t="e">
        <f>LOOKUP($B104,$L$8:N$107,O$8:O$105)</f>
        <v>#N/A</v>
      </c>
      <c r="F104" s="13"/>
      <c r="L104" s="1">
        <f t="shared" si="3"/>
        <v>427</v>
      </c>
      <c r="M104" s="8"/>
      <c r="O104" s="18"/>
    </row>
    <row r="105" spans="1:15" ht="12.75">
      <c r="A105" s="1">
        <f t="shared" si="4"/>
        <v>98</v>
      </c>
      <c r="B105" s="4" t="s">
        <v>13</v>
      </c>
      <c r="C105" t="e">
        <f>LOOKUP($B105,L$8:$L$107,M$8:M$105)</f>
        <v>#N/A</v>
      </c>
      <c r="D105" t="e">
        <f>LOOKUP($B105,$L$8:M$107,N$8:N$105)</f>
        <v>#N/A</v>
      </c>
      <c r="E105" s="1" t="e">
        <f>LOOKUP($B105,$L$8:N$107,O$8:O$105)</f>
        <v>#N/A</v>
      </c>
      <c r="F105" s="13"/>
      <c r="L105" s="1">
        <f t="shared" si="3"/>
        <v>428</v>
      </c>
      <c r="O105" s="8"/>
    </row>
    <row r="106" spans="1:15" ht="12.75">
      <c r="A106" s="1">
        <f t="shared" si="4"/>
        <v>99</v>
      </c>
      <c r="B106" s="4" t="s">
        <v>13</v>
      </c>
      <c r="C106" t="e">
        <f>LOOKUP($B106,L$8:$L$107,M$8:M$105)</f>
        <v>#N/A</v>
      </c>
      <c r="D106" t="e">
        <f>LOOKUP($B106,$L$8:M$107,N$8:N$105)</f>
        <v>#N/A</v>
      </c>
      <c r="E106" s="1" t="e">
        <f>LOOKUP($B106,$L$8:N$107,O$8:O$105)</f>
        <v>#N/A</v>
      </c>
      <c r="F106" s="13"/>
      <c r="L106" s="1">
        <f t="shared" si="3"/>
        <v>429</v>
      </c>
      <c r="O106" s="8"/>
    </row>
    <row r="107" spans="1:15" ht="12.75">
      <c r="A107" s="1">
        <f t="shared" si="4"/>
        <v>100</v>
      </c>
      <c r="B107" s="4" t="s">
        <v>13</v>
      </c>
      <c r="C107" t="e">
        <f>LOOKUP($B107,L$8:$L$107,M$8:M$105)</f>
        <v>#N/A</v>
      </c>
      <c r="D107" t="e">
        <f>LOOKUP($B107,$L$8:M$107,N$8:N$105)</f>
        <v>#N/A</v>
      </c>
      <c r="E107" s="1" t="e">
        <f>LOOKUP($B107,$L$8:N$107,O$8:O$105)</f>
        <v>#N/A</v>
      </c>
      <c r="F107" s="13"/>
      <c r="L107" s="1">
        <f t="shared" si="3"/>
        <v>430</v>
      </c>
      <c r="O107" s="8"/>
    </row>
    <row r="108" spans="2:15" ht="12.75">
      <c r="B108" s="1"/>
      <c r="C108"/>
      <c r="E108" s="1"/>
      <c r="O108" s="8"/>
    </row>
    <row r="110" spans="1:9" ht="12.75">
      <c r="A110" s="5" t="s">
        <v>4</v>
      </c>
      <c r="B110" s="5">
        <v>1</v>
      </c>
      <c r="C110" s="5">
        <v>2</v>
      </c>
      <c r="D110" s="5">
        <v>3</v>
      </c>
      <c r="E110" s="5">
        <v>4</v>
      </c>
      <c r="F110" s="5">
        <v>5</v>
      </c>
      <c r="G110" s="4">
        <v>6</v>
      </c>
      <c r="H110" s="4">
        <v>7</v>
      </c>
      <c r="I110" s="5" t="s">
        <v>11</v>
      </c>
    </row>
    <row r="111" spans="1:9" ht="12.75">
      <c r="A111" s="4" t="s">
        <v>16</v>
      </c>
      <c r="B111" s="9">
        <v>1</v>
      </c>
      <c r="C111" s="1">
        <v>2</v>
      </c>
      <c r="D111" s="1">
        <v>3</v>
      </c>
      <c r="E111" s="1">
        <v>10</v>
      </c>
      <c r="F111" s="1">
        <v>11</v>
      </c>
      <c r="G111" s="1"/>
      <c r="H111" s="1" t="s">
        <v>13</v>
      </c>
      <c r="I111" s="1">
        <f aca="true" t="shared" si="5" ref="I111:I122">SUM(B111:F111)</f>
        <v>27</v>
      </c>
    </row>
    <row r="112" spans="1:9" ht="12.75">
      <c r="A112" s="4" t="s">
        <v>15</v>
      </c>
      <c r="B112" s="9">
        <v>5</v>
      </c>
      <c r="C112" s="1">
        <v>9</v>
      </c>
      <c r="D112" s="1">
        <v>19</v>
      </c>
      <c r="E112" s="1">
        <v>28</v>
      </c>
      <c r="F112" s="1">
        <v>35</v>
      </c>
      <c r="G112" s="1"/>
      <c r="H112" s="1" t="s">
        <v>13</v>
      </c>
      <c r="I112" s="1">
        <f t="shared" si="5"/>
        <v>96</v>
      </c>
    </row>
    <row r="113" spans="1:9" ht="12.75">
      <c r="A113" s="4" t="s">
        <v>34</v>
      </c>
      <c r="B113" s="9">
        <v>4</v>
      </c>
      <c r="C113" s="1">
        <v>8</v>
      </c>
      <c r="D113" s="1">
        <v>16</v>
      </c>
      <c r="E113" s="1">
        <v>21</v>
      </c>
      <c r="F113" s="1">
        <v>22</v>
      </c>
      <c r="G113" s="1"/>
      <c r="H113" s="1" t="s">
        <v>13</v>
      </c>
      <c r="I113" s="1">
        <f t="shared" si="5"/>
        <v>71</v>
      </c>
    </row>
    <row r="114" spans="1:9" ht="12.75">
      <c r="A114" s="4" t="s">
        <v>33</v>
      </c>
      <c r="B114" s="9">
        <v>13</v>
      </c>
      <c r="C114" s="1">
        <v>15</v>
      </c>
      <c r="D114" s="1">
        <v>29</v>
      </c>
      <c r="E114" s="1">
        <v>36</v>
      </c>
      <c r="F114" s="1">
        <v>40</v>
      </c>
      <c r="G114" s="1"/>
      <c r="H114" s="1" t="s">
        <v>13</v>
      </c>
      <c r="I114" s="1">
        <f t="shared" si="5"/>
        <v>133</v>
      </c>
    </row>
    <row r="115" spans="1:9" ht="12.75">
      <c r="A115" s="1" t="s">
        <v>32</v>
      </c>
      <c r="B115" s="9">
        <v>6</v>
      </c>
      <c r="C115" s="1">
        <v>20</v>
      </c>
      <c r="D115" s="1">
        <v>30</v>
      </c>
      <c r="E115" s="1">
        <v>31</v>
      </c>
      <c r="F115" s="1">
        <v>33</v>
      </c>
      <c r="G115" s="1"/>
      <c r="H115" s="1"/>
      <c r="I115" s="1">
        <f t="shared" si="5"/>
        <v>120</v>
      </c>
    </row>
    <row r="116" spans="1:10" ht="12.75">
      <c r="A116" s="4" t="s">
        <v>7</v>
      </c>
      <c r="B116" s="9">
        <v>14</v>
      </c>
      <c r="C116" s="1">
        <v>18</v>
      </c>
      <c r="D116" s="1">
        <v>25</v>
      </c>
      <c r="E116" s="1">
        <v>27</v>
      </c>
      <c r="F116" s="1">
        <v>34</v>
      </c>
      <c r="I116" s="1">
        <f t="shared" si="5"/>
        <v>118</v>
      </c>
      <c r="J116" s="4"/>
    </row>
    <row r="117" spans="1:10" ht="12.75">
      <c r="A117" s="4" t="s">
        <v>20</v>
      </c>
      <c r="B117" s="9">
        <v>7</v>
      </c>
      <c r="C117" s="1">
        <v>26</v>
      </c>
      <c r="D117" s="1">
        <v>32</v>
      </c>
      <c r="E117" s="1">
        <v>37</v>
      </c>
      <c r="F117" s="1">
        <v>44</v>
      </c>
      <c r="I117" s="1">
        <f t="shared" si="5"/>
        <v>146</v>
      </c>
      <c r="J117" s="1"/>
    </row>
    <row r="118" spans="1:10" ht="12.75">
      <c r="A118" s="1" t="s">
        <v>35</v>
      </c>
      <c r="B118" s="9">
        <v>46</v>
      </c>
      <c r="C118" s="1">
        <v>47</v>
      </c>
      <c r="D118" s="1">
        <v>48</v>
      </c>
      <c r="E118" s="1">
        <v>51</v>
      </c>
      <c r="F118" s="1">
        <v>53</v>
      </c>
      <c r="I118" s="1">
        <f t="shared" si="5"/>
        <v>245</v>
      </c>
      <c r="J118" s="1"/>
    </row>
    <row r="119" spans="1:10" ht="12.75">
      <c r="A119" s="4" t="s">
        <v>152</v>
      </c>
      <c r="I119" s="1">
        <f t="shared" si="5"/>
        <v>0</v>
      </c>
      <c r="J119" s="1"/>
    </row>
    <row r="120" spans="9:10" ht="12.75">
      <c r="I120" s="1">
        <f t="shared" si="5"/>
        <v>0</v>
      </c>
      <c r="J120" s="1"/>
    </row>
    <row r="121" spans="1:10" ht="12.75">
      <c r="A121" s="1" t="s">
        <v>13</v>
      </c>
      <c r="I121" s="1">
        <f t="shared" si="5"/>
        <v>0</v>
      </c>
      <c r="J121" s="1"/>
    </row>
    <row r="122" ht="12.75">
      <c r="I122" s="1">
        <f t="shared" si="5"/>
        <v>0</v>
      </c>
    </row>
    <row r="124" ht="12.75">
      <c r="K124" s="1" t="s">
        <v>13</v>
      </c>
    </row>
  </sheetData>
  <sheetProtection/>
  <printOptions/>
  <pageMargins left="0.25" right="0.75" top="1" bottom="1" header="0.5" footer="0.5"/>
  <pageSetup fitToHeight="1" fitToWidth="1"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dcoppock</dc:creator>
  <cp:keywords/>
  <dc:description/>
  <cp:lastModifiedBy>Information Technology</cp:lastModifiedBy>
  <cp:lastPrinted>2009-10-10T18:34:31Z</cp:lastPrinted>
  <dcterms:created xsi:type="dcterms:W3CDTF">2004-07-19T19:48:11Z</dcterms:created>
  <dcterms:modified xsi:type="dcterms:W3CDTF">2009-10-10T18:50:31Z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20633724</vt:i4>
  </property>
  <property fmtid="{D5CDD505-2E9C-101B-9397-08002B2CF9AE}" pid="3" name="_EmailSubject">
    <vt:lpwstr>sat. results</vt:lpwstr>
  </property>
  <property fmtid="{D5CDD505-2E9C-101B-9397-08002B2CF9AE}" pid="4" name="_AuthorEmail">
    <vt:lpwstr>TElam@msubillings.edu</vt:lpwstr>
  </property>
  <property fmtid="{D5CDD505-2E9C-101B-9397-08002B2CF9AE}" pid="5" name="_AuthorEmailDisplayName">
    <vt:lpwstr>Elam, Travis</vt:lpwstr>
  </property>
  <property fmtid="{D5CDD505-2E9C-101B-9397-08002B2CF9AE}" pid="6" name="_ReviewingToolsShownOnce">
    <vt:lpwstr/>
  </property>
</Properties>
</file>